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A84BC13D-30B7-448A-B5DA-6C4B56FDD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eta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K22" i="2" s="1"/>
  <c r="I23" i="2"/>
  <c r="K23" i="2" s="1"/>
  <c r="I24" i="2"/>
  <c r="K24" i="2"/>
  <c r="I25" i="2"/>
  <c r="K25" i="2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/>
  <c r="I40" i="2"/>
  <c r="K40" i="2" s="1"/>
  <c r="I41" i="2"/>
  <c r="K41" i="2"/>
  <c r="I42" i="2"/>
  <c r="K42" i="2" s="1"/>
  <c r="I43" i="2"/>
  <c r="K43" i="2"/>
  <c r="I44" i="2"/>
  <c r="K44" i="2"/>
  <c r="I45" i="2"/>
  <c r="K45" i="2"/>
  <c r="I46" i="2"/>
  <c r="K46" i="2" s="1"/>
  <c r="I47" i="2"/>
  <c r="K47" i="2"/>
  <c r="I48" i="2"/>
  <c r="K48" i="2"/>
  <c r="I49" i="2"/>
  <c r="K49" i="2"/>
  <c r="I50" i="2"/>
  <c r="K50" i="2" s="1"/>
  <c r="I51" i="2"/>
  <c r="K51" i="2"/>
  <c r="I52" i="2"/>
  <c r="K52" i="2"/>
  <c r="I53" i="2"/>
  <c r="K53" i="2"/>
  <c r="I54" i="2"/>
  <c r="K54" i="2" s="1"/>
  <c r="I55" i="2"/>
  <c r="K55" i="2"/>
  <c r="I56" i="2"/>
  <c r="K56" i="2"/>
  <c r="I57" i="2"/>
  <c r="K57" i="2"/>
  <c r="I58" i="2"/>
  <c r="K58" i="2" s="1"/>
  <c r="I59" i="2"/>
  <c r="K59" i="2"/>
  <c r="I60" i="2"/>
  <c r="K60" i="2"/>
  <c r="I61" i="2"/>
  <c r="K61" i="2"/>
  <c r="I62" i="2"/>
  <c r="K62" i="2" s="1"/>
  <c r="I63" i="2"/>
  <c r="K63" i="2"/>
  <c r="I64" i="2"/>
  <c r="K64" i="2"/>
  <c r="I65" i="2"/>
  <c r="K65" i="2"/>
  <c r="I66" i="2"/>
  <c r="K66" i="2" s="1"/>
  <c r="I67" i="2"/>
  <c r="K67" i="2"/>
  <c r="I68" i="2"/>
  <c r="K68" i="2"/>
  <c r="I69" i="2"/>
  <c r="K69" i="2"/>
  <c r="I70" i="2"/>
  <c r="K70" i="2" s="1"/>
  <c r="I71" i="2"/>
  <c r="K71" i="2"/>
  <c r="I72" i="2"/>
  <c r="K72" i="2"/>
  <c r="I73" i="2"/>
  <c r="K73" i="2"/>
  <c r="I74" i="2"/>
  <c r="K74" i="2" s="1"/>
  <c r="I75" i="2"/>
  <c r="K75" i="2"/>
  <c r="I76" i="2"/>
  <c r="K76" i="2"/>
  <c r="I77" i="2"/>
  <c r="K77" i="2"/>
  <c r="I78" i="2"/>
  <c r="K78" i="2" s="1"/>
  <c r="I79" i="2"/>
  <c r="K79" i="2"/>
  <c r="I80" i="2"/>
  <c r="K80" i="2"/>
  <c r="I81" i="2"/>
  <c r="K81" i="2"/>
  <c r="I82" i="2"/>
  <c r="K82" i="2" s="1"/>
  <c r="I83" i="2"/>
  <c r="K83" i="2"/>
  <c r="I84" i="2"/>
  <c r="K84" i="2"/>
  <c r="I85" i="2"/>
  <c r="K85" i="2"/>
  <c r="I86" i="2"/>
  <c r="K86" i="2" s="1"/>
  <c r="I87" i="2"/>
  <c r="K87" i="2"/>
  <c r="I88" i="2"/>
  <c r="K88" i="2"/>
  <c r="I89" i="2"/>
  <c r="K89" i="2"/>
  <c r="I90" i="2"/>
  <c r="K90" i="2" s="1"/>
  <c r="I91" i="2"/>
  <c r="K91" i="2"/>
  <c r="I92" i="2"/>
  <c r="K92" i="2"/>
  <c r="I93" i="2"/>
  <c r="K93" i="2"/>
  <c r="I94" i="2"/>
  <c r="K94" i="2" s="1"/>
  <c r="I95" i="2"/>
  <c r="K95" i="2"/>
  <c r="I96" i="2"/>
  <c r="K96" i="2"/>
  <c r="I97" i="2"/>
  <c r="K97" i="2"/>
  <c r="I98" i="2"/>
  <c r="K98" i="2" s="1"/>
  <c r="I99" i="2"/>
  <c r="K99" i="2"/>
  <c r="I100" i="2"/>
  <c r="K100" i="2"/>
  <c r="I101" i="2"/>
  <c r="K101" i="2"/>
  <c r="I102" i="2"/>
  <c r="K102" i="2" s="1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I21" i="2"/>
  <c r="N21" i="2"/>
  <c r="S21" i="2" s="1"/>
  <c r="O21" i="2"/>
  <c r="Q21" i="2" s="1"/>
  <c r="N22" i="2"/>
  <c r="S22" i="2" s="1"/>
  <c r="O22" i="2"/>
  <c r="Q22" i="2" s="1"/>
  <c r="N23" i="2"/>
  <c r="S23" i="2" s="1"/>
  <c r="O23" i="2"/>
  <c r="Q23" i="2" s="1"/>
  <c r="N24" i="2"/>
  <c r="S24" i="2" s="1"/>
  <c r="O24" i="2"/>
  <c r="Q24" i="2" s="1"/>
  <c r="N25" i="2"/>
  <c r="S25" i="2" s="1"/>
  <c r="O25" i="2"/>
  <c r="Q25" i="2" s="1"/>
  <c r="N26" i="2"/>
  <c r="S26" i="2" s="1"/>
  <c r="O26" i="2"/>
  <c r="Q26" i="2" s="1"/>
  <c r="N27" i="2"/>
  <c r="S27" i="2" s="1"/>
  <c r="O27" i="2"/>
  <c r="Q27" i="2" s="1"/>
  <c r="N28" i="2"/>
  <c r="S28" i="2" s="1"/>
  <c r="O28" i="2"/>
  <c r="Q28" i="2" s="1"/>
  <c r="N29" i="2"/>
  <c r="S29" i="2" s="1"/>
  <c r="O29" i="2"/>
  <c r="Q29" i="2" s="1"/>
  <c r="N30" i="2"/>
  <c r="S30" i="2" s="1"/>
  <c r="O30" i="2"/>
  <c r="Q30" i="2" s="1"/>
  <c r="N31" i="2"/>
  <c r="S31" i="2" s="1"/>
  <c r="O31" i="2"/>
  <c r="Q31" i="2" s="1"/>
  <c r="N32" i="2"/>
  <c r="S32" i="2" s="1"/>
  <c r="O32" i="2"/>
  <c r="Q32" i="2" s="1"/>
  <c r="N33" i="2"/>
  <c r="S33" i="2" s="1"/>
  <c r="O33" i="2"/>
  <c r="Q33" i="2" s="1"/>
  <c r="N34" i="2"/>
  <c r="S34" i="2" s="1"/>
  <c r="O34" i="2"/>
  <c r="Q34" i="2" s="1"/>
  <c r="N35" i="2"/>
  <c r="S35" i="2" s="1"/>
  <c r="O35" i="2"/>
  <c r="Q35" i="2" s="1"/>
  <c r="N36" i="2"/>
  <c r="S36" i="2" s="1"/>
  <c r="O36" i="2"/>
  <c r="Q36" i="2" s="1"/>
  <c r="N37" i="2"/>
  <c r="S37" i="2" s="1"/>
  <c r="O37" i="2"/>
  <c r="Q37" i="2" s="1"/>
  <c r="N38" i="2"/>
  <c r="S38" i="2" s="1"/>
  <c r="O38" i="2"/>
  <c r="Q38" i="2" s="1"/>
  <c r="N39" i="2"/>
  <c r="S39" i="2" s="1"/>
  <c r="O39" i="2"/>
  <c r="Q39" i="2" s="1"/>
  <c r="N40" i="2"/>
  <c r="S40" i="2" s="1"/>
  <c r="O40" i="2"/>
  <c r="Q40" i="2" s="1"/>
  <c r="N41" i="2"/>
  <c r="S41" i="2" s="1"/>
  <c r="O41" i="2"/>
  <c r="Q41" i="2" s="1"/>
  <c r="N42" i="2"/>
  <c r="S42" i="2" s="1"/>
  <c r="O42" i="2"/>
  <c r="Q42" i="2" s="1"/>
  <c r="N43" i="2"/>
  <c r="S43" i="2" s="1"/>
  <c r="O43" i="2"/>
  <c r="Q43" i="2" s="1"/>
  <c r="N44" i="2"/>
  <c r="S44" i="2" s="1"/>
  <c r="O44" i="2"/>
  <c r="Q44" i="2" s="1"/>
  <c r="N45" i="2"/>
  <c r="S45" i="2" s="1"/>
  <c r="O45" i="2"/>
  <c r="Q45" i="2" s="1"/>
  <c r="N46" i="2"/>
  <c r="S46" i="2" s="1"/>
  <c r="O46" i="2"/>
  <c r="Q46" i="2" s="1"/>
  <c r="N47" i="2"/>
  <c r="S47" i="2" s="1"/>
  <c r="O47" i="2"/>
  <c r="Q47" i="2" s="1"/>
  <c r="N48" i="2"/>
  <c r="S48" i="2" s="1"/>
  <c r="O48" i="2"/>
  <c r="Q48" i="2" s="1"/>
  <c r="N49" i="2"/>
  <c r="S49" i="2" s="1"/>
  <c r="O49" i="2"/>
  <c r="Q49" i="2" s="1"/>
  <c r="N50" i="2"/>
  <c r="S50" i="2" s="1"/>
  <c r="O50" i="2"/>
  <c r="Q50" i="2" s="1"/>
  <c r="N51" i="2"/>
  <c r="S51" i="2" s="1"/>
  <c r="O51" i="2"/>
  <c r="Q51" i="2" s="1"/>
  <c r="N52" i="2"/>
  <c r="S52" i="2" s="1"/>
  <c r="O52" i="2"/>
  <c r="Q52" i="2" s="1"/>
  <c r="N53" i="2"/>
  <c r="S53" i="2" s="1"/>
  <c r="O53" i="2"/>
  <c r="Q53" i="2" s="1"/>
  <c r="N54" i="2"/>
  <c r="S54" i="2" s="1"/>
  <c r="O54" i="2"/>
  <c r="Q54" i="2" s="1"/>
  <c r="N55" i="2"/>
  <c r="S55" i="2" s="1"/>
  <c r="O55" i="2"/>
  <c r="Q55" i="2" s="1"/>
  <c r="N56" i="2"/>
  <c r="S56" i="2" s="1"/>
  <c r="O56" i="2"/>
  <c r="Q56" i="2" s="1"/>
  <c r="N57" i="2"/>
  <c r="S57" i="2" s="1"/>
  <c r="O57" i="2"/>
  <c r="Q57" i="2" s="1"/>
  <c r="N58" i="2"/>
  <c r="S58" i="2" s="1"/>
  <c r="O58" i="2"/>
  <c r="Q58" i="2" s="1"/>
  <c r="N59" i="2"/>
  <c r="S59" i="2" s="1"/>
  <c r="O59" i="2"/>
  <c r="Q59" i="2" s="1"/>
  <c r="N60" i="2"/>
  <c r="S60" i="2" s="1"/>
  <c r="O60" i="2"/>
  <c r="Q60" i="2" s="1"/>
  <c r="N61" i="2"/>
  <c r="S61" i="2" s="1"/>
  <c r="O61" i="2"/>
  <c r="Q61" i="2" s="1"/>
  <c r="N62" i="2"/>
  <c r="S62" i="2" s="1"/>
  <c r="O62" i="2"/>
  <c r="Q62" i="2" s="1"/>
  <c r="N63" i="2"/>
  <c r="S63" i="2" s="1"/>
  <c r="O63" i="2"/>
  <c r="Q63" i="2" s="1"/>
  <c r="N64" i="2"/>
  <c r="S64" i="2" s="1"/>
  <c r="O64" i="2"/>
  <c r="Q64" i="2" s="1"/>
  <c r="N65" i="2"/>
  <c r="S65" i="2" s="1"/>
  <c r="O65" i="2"/>
  <c r="Q65" i="2" s="1"/>
  <c r="N66" i="2"/>
  <c r="S66" i="2" s="1"/>
  <c r="O66" i="2"/>
  <c r="Q66" i="2" s="1"/>
  <c r="N67" i="2"/>
  <c r="S67" i="2" s="1"/>
  <c r="O67" i="2"/>
  <c r="Q67" i="2" s="1"/>
  <c r="N68" i="2"/>
  <c r="S68" i="2" s="1"/>
  <c r="O68" i="2"/>
  <c r="Q68" i="2" s="1"/>
  <c r="N69" i="2"/>
  <c r="S69" i="2" s="1"/>
  <c r="O69" i="2"/>
  <c r="Q69" i="2" s="1"/>
  <c r="N70" i="2"/>
  <c r="S70" i="2" s="1"/>
  <c r="O70" i="2"/>
  <c r="Q70" i="2" s="1"/>
  <c r="N71" i="2"/>
  <c r="S71" i="2" s="1"/>
  <c r="O71" i="2"/>
  <c r="Q71" i="2" s="1"/>
  <c r="N72" i="2"/>
  <c r="S72" i="2" s="1"/>
  <c r="O72" i="2"/>
  <c r="Q72" i="2" s="1"/>
  <c r="N73" i="2"/>
  <c r="S73" i="2" s="1"/>
  <c r="O73" i="2"/>
  <c r="Q73" i="2" s="1"/>
  <c r="N74" i="2"/>
  <c r="S74" i="2" s="1"/>
  <c r="O74" i="2"/>
  <c r="Q74" i="2" s="1"/>
  <c r="N75" i="2"/>
  <c r="S75" i="2" s="1"/>
  <c r="O75" i="2"/>
  <c r="Q75" i="2" s="1"/>
  <c r="N76" i="2"/>
  <c r="S76" i="2" s="1"/>
  <c r="O76" i="2"/>
  <c r="Q76" i="2" s="1"/>
  <c r="N77" i="2"/>
  <c r="S77" i="2" s="1"/>
  <c r="O77" i="2"/>
  <c r="Q77" i="2" s="1"/>
  <c r="N78" i="2"/>
  <c r="S78" i="2" s="1"/>
  <c r="O78" i="2"/>
  <c r="Q78" i="2" s="1"/>
  <c r="N79" i="2"/>
  <c r="S79" i="2" s="1"/>
  <c r="O79" i="2"/>
  <c r="Q79" i="2" s="1"/>
  <c r="N80" i="2"/>
  <c r="S80" i="2" s="1"/>
  <c r="O80" i="2"/>
  <c r="Q80" i="2" s="1"/>
  <c r="N81" i="2"/>
  <c r="S81" i="2" s="1"/>
  <c r="O81" i="2"/>
  <c r="Q81" i="2" s="1"/>
  <c r="N82" i="2"/>
  <c r="S82" i="2" s="1"/>
  <c r="O82" i="2"/>
  <c r="Q82" i="2" s="1"/>
  <c r="N83" i="2"/>
  <c r="S83" i="2" s="1"/>
  <c r="O83" i="2"/>
  <c r="Q83" i="2" s="1"/>
  <c r="N84" i="2"/>
  <c r="S84" i="2" s="1"/>
  <c r="O84" i="2"/>
  <c r="Q84" i="2" s="1"/>
  <c r="N85" i="2"/>
  <c r="S85" i="2" s="1"/>
  <c r="O85" i="2"/>
  <c r="Q85" i="2" s="1"/>
  <c r="N86" i="2"/>
  <c r="S86" i="2" s="1"/>
  <c r="O86" i="2"/>
  <c r="Q86" i="2" s="1"/>
  <c r="N87" i="2"/>
  <c r="S87" i="2" s="1"/>
  <c r="O87" i="2"/>
  <c r="Q87" i="2" s="1"/>
  <c r="N88" i="2"/>
  <c r="S88" i="2" s="1"/>
  <c r="O88" i="2"/>
  <c r="Q88" i="2" s="1"/>
  <c r="N89" i="2"/>
  <c r="S89" i="2" s="1"/>
  <c r="O89" i="2"/>
  <c r="Q89" i="2" s="1"/>
  <c r="N90" i="2"/>
  <c r="S90" i="2" s="1"/>
  <c r="O90" i="2"/>
  <c r="Q90" i="2" s="1"/>
  <c r="N91" i="2"/>
  <c r="S91" i="2" s="1"/>
  <c r="O91" i="2"/>
  <c r="Q91" i="2" s="1"/>
  <c r="N92" i="2"/>
  <c r="S92" i="2" s="1"/>
  <c r="O92" i="2"/>
  <c r="Q92" i="2" s="1"/>
  <c r="N93" i="2"/>
  <c r="S93" i="2" s="1"/>
  <c r="O93" i="2"/>
  <c r="Q93" i="2" s="1"/>
  <c r="N94" i="2"/>
  <c r="S94" i="2" s="1"/>
  <c r="O94" i="2"/>
  <c r="Q94" i="2" s="1"/>
  <c r="N95" i="2"/>
  <c r="S95" i="2" s="1"/>
  <c r="O95" i="2"/>
  <c r="Q95" i="2" s="1"/>
  <c r="N96" i="2"/>
  <c r="S96" i="2" s="1"/>
  <c r="O96" i="2"/>
  <c r="Q96" i="2" s="1"/>
  <c r="N97" i="2"/>
  <c r="S97" i="2" s="1"/>
  <c r="O97" i="2"/>
  <c r="Q97" i="2" s="1"/>
  <c r="N98" i="2"/>
  <c r="S98" i="2" s="1"/>
  <c r="O98" i="2"/>
  <c r="Q98" i="2" s="1"/>
  <c r="N99" i="2"/>
  <c r="S99" i="2" s="1"/>
  <c r="O99" i="2"/>
  <c r="Q99" i="2" s="1"/>
  <c r="N100" i="2"/>
  <c r="S100" i="2" s="1"/>
  <c r="O100" i="2"/>
  <c r="Q100" i="2" s="1"/>
  <c r="N101" i="2"/>
  <c r="S101" i="2" s="1"/>
  <c r="O101" i="2"/>
  <c r="Q101" i="2" s="1"/>
  <c r="N102" i="2"/>
  <c r="S102" i="2" s="1"/>
  <c r="O102" i="2"/>
  <c r="Q102" i="2" s="1"/>
  <c r="I103" i="2"/>
  <c r="K103" i="2" s="1"/>
  <c r="N103" i="2"/>
  <c r="S103" i="2" s="1"/>
  <c r="O103" i="2"/>
  <c r="Q103" i="2" s="1"/>
  <c r="T16" i="2"/>
  <c r="T17" i="2"/>
  <c r="T18" i="2"/>
  <c r="T19" i="2"/>
  <c r="T20" i="2"/>
  <c r="T15" i="2"/>
  <c r="K21" i="2" l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l="1"/>
  <c r="F9" i="2"/>
  <c r="F10" i="2" s="1"/>
  <c r="A19" i="2"/>
  <c r="A38" i="2"/>
  <c r="N16" i="2"/>
  <c r="S16" i="2" s="1"/>
  <c r="A20" i="2"/>
  <c r="O18" i="2"/>
  <c r="Q18" i="2" s="1"/>
  <c r="A22" i="2"/>
  <c r="A30" i="2"/>
  <c r="N18" i="2"/>
  <c r="S18" i="2" s="1"/>
  <c r="A21" i="2"/>
  <c r="A25" i="2"/>
  <c r="A29" i="2"/>
  <c r="A33" i="2"/>
  <c r="A37" i="2"/>
  <c r="A41" i="2"/>
  <c r="A46" i="2"/>
  <c r="A50" i="2"/>
  <c r="A49" i="2"/>
  <c r="A54" i="2"/>
  <c r="A53" i="2"/>
  <c r="A58" i="2"/>
  <c r="A57" i="2"/>
  <c r="A62" i="2"/>
  <c r="A61" i="2"/>
  <c r="A66" i="2"/>
  <c r="A65" i="2"/>
  <c r="A70" i="2"/>
  <c r="A69" i="2"/>
  <c r="A73" i="2"/>
  <c r="A74" i="2"/>
  <c r="A77" i="2"/>
  <c r="A78" i="2"/>
  <c r="A81" i="2"/>
  <c r="A82" i="2"/>
  <c r="A85" i="2"/>
  <c r="A86" i="2"/>
  <c r="A89" i="2"/>
  <c r="A90" i="2"/>
  <c r="A93" i="2"/>
  <c r="A94" i="2"/>
  <c r="A97" i="2"/>
  <c r="A98" i="2"/>
  <c r="A101" i="2"/>
  <c r="A102" i="2"/>
  <c r="A18" i="2"/>
  <c r="A45" i="2"/>
  <c r="O16" i="2"/>
  <c r="Q16" i="2" s="1"/>
  <c r="A16" i="2"/>
  <c r="N15" i="2"/>
  <c r="S15" i="2" s="1"/>
  <c r="O15" i="2"/>
  <c r="Q15" i="2" s="1"/>
  <c r="A15" i="2"/>
  <c r="O20" i="2"/>
  <c r="Q20" i="2" s="1"/>
  <c r="N19" i="2"/>
  <c r="S19" i="2" s="1"/>
  <c r="N20" i="2"/>
  <c r="S20" i="2" s="1"/>
  <c r="O19" i="2"/>
  <c r="Q19" i="2" s="1"/>
  <c r="A24" i="2"/>
  <c r="A23" i="2"/>
  <c r="A28" i="2"/>
  <c r="A27" i="2"/>
  <c r="A32" i="2"/>
  <c r="A31" i="2"/>
  <c r="A36" i="2"/>
  <c r="A35" i="2"/>
  <c r="A40" i="2"/>
  <c r="A39" i="2"/>
  <c r="A44" i="2"/>
  <c r="A43" i="2"/>
  <c r="A47" i="2"/>
  <c r="A48" i="2"/>
  <c r="A51" i="2"/>
  <c r="A52" i="2"/>
  <c r="A55" i="2"/>
  <c r="A56" i="2"/>
  <c r="A59" i="2"/>
  <c r="A60" i="2"/>
  <c r="A63" i="2"/>
  <c r="A64" i="2"/>
  <c r="A67" i="2"/>
  <c r="A68" i="2"/>
  <c r="A72" i="2"/>
  <c r="A71" i="2"/>
  <c r="A76" i="2"/>
  <c r="A75" i="2"/>
  <c r="A80" i="2"/>
  <c r="A79" i="2"/>
  <c r="A84" i="2"/>
  <c r="A83" i="2"/>
  <c r="A88" i="2"/>
  <c r="A87" i="2"/>
  <c r="A91" i="2"/>
  <c r="A92" i="2"/>
  <c r="A95" i="2"/>
  <c r="A96" i="2"/>
  <c r="A99" i="2"/>
  <c r="A100" i="2"/>
  <c r="A103" i="2"/>
  <c r="N17" i="2"/>
  <c r="S17" i="2" s="1"/>
  <c r="A17" i="2"/>
  <c r="O17" i="2"/>
  <c r="Q17" i="2" s="1"/>
  <c r="A26" i="2"/>
  <c r="A34" i="2"/>
  <c r="A42" i="2"/>
  <c r="B8" i="2" l="1"/>
  <c r="B9" i="2" l="1"/>
  <c r="B12" i="2" s="1"/>
  <c r="L41" i="2"/>
  <c r="L45" i="2"/>
  <c r="L53" i="2"/>
  <c r="L57" i="2"/>
  <c r="L61" i="2"/>
  <c r="L65" i="2"/>
  <c r="L77" i="2"/>
  <c r="L81" i="2"/>
  <c r="L89" i="2"/>
  <c r="L97" i="2"/>
  <c r="L24" i="2"/>
  <c r="L40" i="2"/>
  <c r="L48" i="2"/>
  <c r="L56" i="2"/>
  <c r="L64" i="2"/>
  <c r="L80" i="2"/>
  <c r="L100" i="2"/>
  <c r="L25" i="2"/>
  <c r="L29" i="2"/>
  <c r="L33" i="2"/>
  <c r="L37" i="2"/>
  <c r="L49" i="2"/>
  <c r="L69" i="2"/>
  <c r="L73" i="2"/>
  <c r="L85" i="2"/>
  <c r="L93" i="2"/>
  <c r="L101" i="2"/>
  <c r="L28" i="2"/>
  <c r="L32" i="2"/>
  <c r="L36" i="2"/>
  <c r="L44" i="2"/>
  <c r="L52" i="2"/>
  <c r="L60" i="2"/>
  <c r="L68" i="2"/>
  <c r="L72" i="2"/>
  <c r="L76" i="2"/>
  <c r="L84" i="2"/>
  <c r="L88" i="2"/>
  <c r="L92" i="2"/>
  <c r="L96" i="2"/>
  <c r="L94" i="2"/>
  <c r="L30" i="2"/>
  <c r="L86" i="2"/>
  <c r="L54" i="2"/>
  <c r="L62" i="2"/>
  <c r="L83" i="2"/>
  <c r="L51" i="2"/>
  <c r="L78" i="2"/>
  <c r="L82" i="2"/>
  <c r="L50" i="2"/>
  <c r="L22" i="2"/>
  <c r="L75" i="2"/>
  <c r="L71" i="2"/>
  <c r="L70" i="2"/>
  <c r="L99" i="2"/>
  <c r="L35" i="2"/>
  <c r="L66" i="2"/>
  <c r="L95" i="2"/>
  <c r="L63" i="2"/>
  <c r="L90" i="2"/>
  <c r="L58" i="2"/>
  <c r="L91" i="2"/>
  <c r="L27" i="2"/>
  <c r="L87" i="2"/>
  <c r="L23" i="2"/>
  <c r="L79" i="2"/>
  <c r="L47" i="2"/>
  <c r="L39" i="2"/>
  <c r="L74" i="2"/>
  <c r="L42" i="2"/>
  <c r="L46" i="2"/>
  <c r="L43" i="2"/>
  <c r="L102" i="2"/>
  <c r="L38" i="2"/>
  <c r="L67" i="2"/>
  <c r="L98" i="2"/>
  <c r="L34" i="2"/>
  <c r="L55" i="2"/>
  <c r="L31" i="2"/>
  <c r="L26" i="2"/>
  <c r="L59" i="2"/>
  <c r="L21" i="2"/>
  <c r="L15" i="2"/>
  <c r="L103" i="2"/>
  <c r="L19" i="2"/>
  <c r="L17" i="2"/>
  <c r="L18" i="2"/>
  <c r="L16" i="2"/>
  <c r="L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CarlosMW</author>
    <author/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Pon la cantidad de piezas que se obtienen de esta receta.
</t>
        </r>
      </text>
    </comment>
    <comment ref="B4" authorId="1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Poner aquí el número de piezas que deberían salir con la cantidad de ingredientes establecidos como base
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Pon aquí la cantidad de piezas que quieres obtener para que la plantilla calcule los ingredientes necesarios.
</t>
        </r>
      </text>
    </comment>
    <comment ref="F4" authorId="1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Pon aquí las piezas que quieres hacer para obtener las medidas de ingredientes necesarias
</t>
        </r>
      </text>
    </comment>
    <comment ref="A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Minutos que te lleva hacer esta receta.</t>
        </r>
      </text>
    </comment>
    <comment ref="A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Pon aquí el número por el cual quieres multiplicar el precio de coste y obtener así el precio de venta recomendado.
</t>
        </r>
      </text>
    </comment>
    <comment ref="E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Poner la cantidad en:
Gramos
Mililitros (CC)
Unidades
Minutos
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CarlosMW:</t>
        </r>
        <r>
          <rPr>
            <sz val="9"/>
            <color indexed="81"/>
            <rFont val="Tahoma"/>
            <family val="2"/>
          </rPr>
          <t xml:space="preserve">
Poner la cantidad en:
Gramos
Mililitros (CC)
Unidades
Minutos
</t>
        </r>
      </text>
    </comment>
  </commentList>
</comments>
</file>

<file path=xl/sharedStrings.xml><?xml version="1.0" encoding="utf-8"?>
<sst xmlns="http://schemas.openxmlformats.org/spreadsheetml/2006/main" count="308" uniqueCount="37">
  <si>
    <t>Reseta</t>
  </si>
  <si>
    <t>Ud./receta base</t>
  </si>
  <si>
    <t>Coste total</t>
  </si>
  <si>
    <t>Coste por pieza</t>
  </si>
  <si>
    <t>PVP</t>
  </si>
  <si>
    <t>Referencia</t>
  </si>
  <si>
    <t>Ingrediente</t>
  </si>
  <si>
    <t>Observaciones</t>
  </si>
  <si>
    <t>Cantidad base (ml/gr)</t>
  </si>
  <si>
    <t>Precio</t>
  </si>
  <si>
    <t>%</t>
  </si>
  <si>
    <t xml:space="preserve">, </t>
  </si>
  <si>
    <t>para la masa</t>
  </si>
  <si>
    <t>gr.</t>
  </si>
  <si>
    <t>Leche entera</t>
  </si>
  <si>
    <t>Azúcar blanco</t>
  </si>
  <si>
    <t>Sal</t>
  </si>
  <si>
    <t>Mantequilla</t>
  </si>
  <si>
    <t>Harina Floja</t>
  </si>
  <si>
    <t>Huevos frescos</t>
  </si>
  <si>
    <t>Realizar bolas de unos 5 cm con boquilla del número 15.
Cocer al horno a 170 grados por 22 a 25 minutos con el tiro abierto.</t>
  </si>
  <si>
    <t>Convertir</t>
  </si>
  <si>
    <t>Formato</t>
  </si>
  <si>
    <t>kilo</t>
  </si>
  <si>
    <t>litro</t>
  </si>
  <si>
    <t>gramo</t>
  </si>
  <si>
    <t>mililitro</t>
  </si>
  <si>
    <t xml:space="preserve">Cantidad necesaria </t>
  </si>
  <si>
    <t>PASTA CHOUX</t>
  </si>
  <si>
    <t>Peso total</t>
  </si>
  <si>
    <t>Peso unidad</t>
  </si>
  <si>
    <t>Consulta aquí sobre cómo hacer un escandallo</t>
  </si>
  <si>
    <t>Minutos/producción</t>
  </si>
  <si>
    <t>Coste ingredientes</t>
  </si>
  <si>
    <t>Descarga recetas de los mejores chef en recipok.com</t>
  </si>
  <si>
    <t>Margen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</si>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</sst>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€&quot;"/>
    <numFmt numFmtId="166" formatCode="0.0"/>
  </numFmts>
  <fonts count="24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rgb="FF9900FF"/>
      <name val="Arial"/>
      <family val="2"/>
    </font>
    <font>
      <b/>
      <sz val="10"/>
      <color rgb="FF9900FF"/>
      <name val="Arial"/>
      <family val="2"/>
    </font>
    <font>
      <b/>
      <sz val="12"/>
      <color rgb="FF9900FF"/>
      <name val="Arial"/>
      <family val="2"/>
    </font>
    <font>
      <b/>
      <sz val="10"/>
      <name val="Arial"/>
      <family val="2"/>
    </font>
    <font>
      <sz val="10"/>
      <color rgb="FFB7B7B7"/>
      <name val="Arial"/>
      <family val="2"/>
    </font>
    <font>
      <sz val="7"/>
      <color rgb="FF9900FF"/>
      <name val="Arial"/>
      <family val="2"/>
    </font>
    <font>
      <sz val="11"/>
      <color rgb="FF000000"/>
      <name val="Inconsolata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2"/>
      <color rgb="FF7030A0"/>
      <name val="Arial"/>
      <family val="2"/>
    </font>
    <font>
      <sz val="10"/>
      <color rgb="FF7030A0"/>
      <name val="Arial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EFEFEF"/>
      </patternFill>
    </fill>
    <fill>
      <patternFill patternType="solid">
        <fgColor theme="1" tint="0.249977111117893"/>
        <bgColor rgb="FFEFEFEF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99999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0" borderId="0" xfId="0" applyFont="1" applyAlignment="1">
      <alignment vertical="top" wrapText="1"/>
    </xf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2" fillId="2" borderId="7" xfId="0" applyNumberFormat="1" applyFont="1" applyFill="1" applyBorder="1"/>
    <xf numFmtId="10" fontId="2" fillId="2" borderId="0" xfId="0" applyNumberFormat="1" applyFont="1" applyFill="1"/>
    <xf numFmtId="0" fontId="12" fillId="3" borderId="0" xfId="0" applyFont="1" applyFill="1"/>
    <xf numFmtId="0" fontId="4" fillId="0" borderId="0" xfId="0" applyFont="1"/>
    <xf numFmtId="0" fontId="11" fillId="3" borderId="7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11" fillId="2" borderId="7" xfId="0" applyFont="1" applyFill="1" applyBorder="1"/>
    <xf numFmtId="2" fontId="7" fillId="2" borderId="7" xfId="0" applyNumberFormat="1" applyFont="1" applyFill="1" applyBorder="1"/>
    <xf numFmtId="0" fontId="13" fillId="0" borderId="0" xfId="0" applyFont="1"/>
    <xf numFmtId="0" fontId="6" fillId="0" borderId="14" xfId="0" applyFont="1" applyBorder="1" applyAlignment="1" applyProtection="1">
      <alignment vertical="top" wrapText="1"/>
      <protection locked="0"/>
    </xf>
    <xf numFmtId="166" fontId="2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165" fontId="2" fillId="5" borderId="7" xfId="0" applyNumberFormat="1" applyFont="1" applyFill="1" applyBorder="1"/>
    <xf numFmtId="0" fontId="10" fillId="5" borderId="7" xfId="0" applyFont="1" applyFill="1" applyBorder="1"/>
    <xf numFmtId="0" fontId="16" fillId="2" borderId="0" xfId="0" applyFont="1" applyFill="1" applyAlignment="1">
      <alignment horizontal="left" wrapText="1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8" fillId="3" borderId="26" xfId="0" applyFont="1" applyFill="1" applyBorder="1" applyAlignment="1" applyProtection="1">
      <alignment horizontal="center"/>
      <protection locked="0"/>
    </xf>
    <xf numFmtId="0" fontId="21" fillId="6" borderId="0" xfId="0" applyFont="1" applyFill="1" applyAlignment="1">
      <alignment horizontal="left" wrapText="1"/>
    </xf>
    <xf numFmtId="0" fontId="1" fillId="4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4" xfId="0" applyFont="1" applyBorder="1"/>
    <xf numFmtId="0" fontId="4" fillId="0" borderId="10" xfId="0" applyFont="1" applyBorder="1"/>
    <xf numFmtId="0" fontId="19" fillId="2" borderId="15" xfId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0" fillId="2" borderId="6" xfId="1" applyFont="1" applyFill="1" applyBorder="1" applyAlignment="1">
      <alignment horizontal="center" vertical="center"/>
    </xf>
    <xf numFmtId="1" fontId="5" fillId="5" borderId="22" xfId="0" applyNumberFormat="1" applyFont="1" applyFill="1" applyBorder="1" applyAlignment="1">
      <alignment horizontal="center" wrapText="1"/>
    </xf>
    <xf numFmtId="1" fontId="5" fillId="5" borderId="23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22" fillId="6" borderId="0" xfId="0" applyNumberFormat="1" applyFont="1" applyFill="1" applyAlignment="1">
      <alignment horizontal="center" wrapText="1"/>
    </xf>
    <xf numFmtId="0" fontId="23" fillId="7" borderId="0" xfId="0" applyFont="1" applyFill="1"/>
    <xf numFmtId="0" fontId="3" fillId="3" borderId="1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10" fontId="1" fillId="3" borderId="1" xfId="0" applyNumberFormat="1" applyFont="1" applyFill="1" applyBorder="1" applyAlignment="1" applyProtection="1">
      <alignment horizontal="center" wrapText="1"/>
      <protection locked="0"/>
    </xf>
    <xf numFmtId="10" fontId="4" fillId="0" borderId="3" xfId="0" applyNumberFormat="1" applyFont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0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164" fontId="1" fillId="2" borderId="0" xfId="0" applyNumberFormat="1" applyFont="1" applyFill="1" applyAlignment="1">
      <alignment horizontal="center" wrapText="1"/>
    </xf>
    <xf numFmtId="164" fontId="17" fillId="2" borderId="0" xfId="0" applyNumberFormat="1" applyFont="1" applyFill="1" applyAlignment="1">
      <alignment horizontal="center" wrapText="1"/>
    </xf>
    <xf numFmtId="0" fontId="18" fillId="0" borderId="0" xfId="0" applyFont="1"/>
  </cellXfs>
  <cellStyles count="2">
    <cellStyle name="Hipervínculo" xfId="1" builtinId="8"/>
    <cellStyle name="Normal" xfId="0" builtinId="0"/>
  </cellStyles>
  <dxfs count="1">
    <dxf>
      <font>
        <color rgb="FFEFEFE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cipo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76200</xdr:colOff>
      <xdr:row>0</xdr:row>
      <xdr:rowOff>647573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5"/>
          <a:ext cx="1076325" cy="561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recipok.com/es/recipes/list" TargetMode="External"/><Relationship Id="rId1" Type="http://schemas.openxmlformats.org/officeDocument/2006/relationships/hyperlink" Target="https://www.recipok.com/como-hacer-un-escandall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outlinePr summaryBelow="0" summaryRight="0"/>
    <pageSetUpPr fitToPage="1"/>
  </sheetPr>
  <dimension ref="A1:Z103"/>
  <sheetViews>
    <sheetView showGridLines="0" tabSelected="1" topLeftCell="A9" workbookViewId="0">
      <selection activeCell="F33" sqref="F33"/>
    </sheetView>
  </sheetViews>
  <sheetFormatPr baseColWidth="10" defaultColWidth="14.42578125" defaultRowHeight="15.75" customHeight="1" x14ac:dyDescent="0.2"/>
  <cols>
    <col min="1" max="1" width="17.5703125" customWidth="1"/>
    <col min="2" max="3" width="9.140625" customWidth="1"/>
    <col min="4" max="4" width="7.7109375" customWidth="1"/>
    <col min="5" max="5" width="11" customWidth="1"/>
    <col min="6" max="6" width="10" customWidth="1"/>
    <col min="7" max="7" width="10.42578125" customWidth="1"/>
    <col min="8" max="8" width="22.85546875" customWidth="1"/>
    <col min="9" max="9" width="11.28515625" customWidth="1"/>
    <col min="10" max="10" width="5.5703125" customWidth="1"/>
    <col min="11" max="11" width="13.5703125" customWidth="1"/>
    <col min="12" max="12" width="8" customWidth="1"/>
    <col min="13" max="13" width="4" customWidth="1"/>
    <col min="14" max="15" width="10.28515625" hidden="1" customWidth="1"/>
    <col min="16" max="17" width="6.28515625" hidden="1" customWidth="1"/>
    <col min="18" max="19" width="5.5703125" hidden="1" customWidth="1"/>
    <col min="20" max="20" width="7.7109375" hidden="1" customWidth="1"/>
    <col min="21" max="23" width="0" hidden="1" customWidth="1"/>
  </cols>
  <sheetData>
    <row r="1" spans="1:26" ht="60.75" customHeight="1" x14ac:dyDescent="0.2">
      <c r="A1" s="3"/>
      <c r="B1" s="3"/>
      <c r="C1" s="3"/>
      <c r="D1" s="3"/>
      <c r="E1" s="50" t="s">
        <v>31</v>
      </c>
      <c r="F1" s="50"/>
      <c r="G1" s="50"/>
      <c r="H1" s="50"/>
      <c r="I1" s="50"/>
      <c r="J1" s="50"/>
      <c r="K1" s="50"/>
      <c r="L1" s="50"/>
      <c r="M1" s="3"/>
      <c r="V1" s="27" t="s">
        <v>23</v>
      </c>
      <c r="W1">
        <v>1000</v>
      </c>
    </row>
    <row r="2" spans="1:26" ht="22.5" customHeight="1" x14ac:dyDescent="0.25">
      <c r="A2" s="4" t="s">
        <v>0</v>
      </c>
      <c r="B2" s="57" t="s">
        <v>28</v>
      </c>
      <c r="C2" s="58"/>
      <c r="D2" s="58"/>
      <c r="E2" s="58"/>
      <c r="F2" s="58"/>
      <c r="G2" s="58"/>
      <c r="H2" s="58"/>
      <c r="I2" s="58"/>
      <c r="J2" s="58"/>
      <c r="K2" s="58"/>
      <c r="L2" s="59"/>
      <c r="M2" s="3"/>
      <c r="V2" s="27" t="s">
        <v>24</v>
      </c>
      <c r="W2">
        <v>1000</v>
      </c>
    </row>
    <row r="3" spans="1:26" ht="15.75" customHeight="1" thickBot="1" x14ac:dyDescent="0.3">
      <c r="A3" s="4"/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R3" s="1"/>
      <c r="S3" s="1"/>
      <c r="V3" s="27" t="s">
        <v>25</v>
      </c>
      <c r="W3">
        <v>1</v>
      </c>
    </row>
    <row r="4" spans="1:26" ht="22.5" customHeight="1" thickBot="1" x14ac:dyDescent="0.3">
      <c r="A4" s="3" t="s">
        <v>1</v>
      </c>
      <c r="B4" s="66">
        <v>2</v>
      </c>
      <c r="C4" s="67"/>
      <c r="D4" s="53" t="s">
        <v>21</v>
      </c>
      <c r="E4" s="54"/>
      <c r="F4" s="42">
        <v>2</v>
      </c>
      <c r="G4" s="3"/>
      <c r="H4" s="28" t="s">
        <v>20</v>
      </c>
      <c r="I4" s="34"/>
      <c r="J4" s="34"/>
      <c r="K4" s="34"/>
      <c r="L4" s="35"/>
      <c r="M4" s="3"/>
      <c r="R4" s="6"/>
      <c r="S4" s="6"/>
      <c r="V4" s="27" t="s">
        <v>26</v>
      </c>
      <c r="W4">
        <v>1</v>
      </c>
    </row>
    <row r="5" spans="1:26" ht="5.25" customHeight="1" x14ac:dyDescent="0.2">
      <c r="A5" s="3"/>
      <c r="B5" s="3"/>
      <c r="C5" s="3"/>
      <c r="D5" s="3"/>
      <c r="E5" s="3"/>
      <c r="F5" s="3"/>
      <c r="G5" s="3"/>
      <c r="H5" s="36"/>
      <c r="I5" s="37"/>
      <c r="J5" s="37"/>
      <c r="K5" s="37"/>
      <c r="L5" s="38"/>
      <c r="M5" s="3"/>
      <c r="R5" s="6"/>
      <c r="S5" s="6"/>
    </row>
    <row r="6" spans="1:26" ht="22.5" customHeight="1" x14ac:dyDescent="0.25">
      <c r="A6" s="33" t="s">
        <v>32</v>
      </c>
      <c r="B6" s="51">
        <v>30</v>
      </c>
      <c r="C6" s="52"/>
      <c r="D6" s="3"/>
      <c r="E6" s="3"/>
      <c r="F6" s="3"/>
      <c r="G6" s="3"/>
      <c r="H6" s="36"/>
      <c r="I6" s="37"/>
      <c r="J6" s="37"/>
      <c r="K6" s="37"/>
      <c r="L6" s="38"/>
      <c r="M6" s="8"/>
      <c r="N6" s="9"/>
      <c r="O6" s="10"/>
      <c r="P6" s="10"/>
      <c r="Q6" s="10"/>
      <c r="R6" s="2"/>
      <c r="S6" s="2"/>
      <c r="T6" s="1"/>
      <c r="U6" s="11"/>
      <c r="V6" s="11"/>
      <c r="W6" s="11"/>
      <c r="X6" s="11"/>
      <c r="Y6" s="11"/>
      <c r="Z6" s="1"/>
    </row>
    <row r="7" spans="1:26" ht="8.25" customHeight="1" x14ac:dyDescent="0.2">
      <c r="A7" s="7"/>
      <c r="B7" s="7"/>
      <c r="C7" s="7"/>
      <c r="D7" s="3"/>
      <c r="E7" s="3"/>
      <c r="F7" s="3"/>
      <c r="G7" s="3"/>
      <c r="H7" s="36"/>
      <c r="I7" s="37"/>
      <c r="J7" s="37"/>
      <c r="K7" s="37"/>
      <c r="L7" s="38"/>
      <c r="M7" s="8"/>
      <c r="N7" s="9"/>
      <c r="O7" s="10"/>
      <c r="P7" s="10"/>
      <c r="Q7" s="10"/>
      <c r="R7" s="2"/>
      <c r="S7" s="2"/>
      <c r="T7" s="1"/>
      <c r="U7" s="11"/>
      <c r="V7" s="11"/>
      <c r="W7" s="11"/>
      <c r="X7" s="11"/>
      <c r="Y7" s="11"/>
      <c r="Z7" s="1"/>
    </row>
    <row r="8" spans="1:26" ht="22.5" customHeight="1" x14ac:dyDescent="0.2">
      <c r="A8" s="12" t="s">
        <v>33</v>
      </c>
      <c r="B8" s="68">
        <f>SUM(K15:K103)</f>
        <v>1.8915999999999999</v>
      </c>
      <c r="C8" s="68"/>
      <c r="D8" s="3"/>
      <c r="E8" s="3"/>
      <c r="F8" s="3"/>
      <c r="G8" s="3"/>
      <c r="H8" s="36"/>
      <c r="I8" s="37"/>
      <c r="J8" s="37"/>
      <c r="K8" s="37"/>
      <c r="L8" s="38"/>
      <c r="M8" s="8"/>
      <c r="N8" s="9"/>
      <c r="O8" s="10"/>
      <c r="P8" s="10"/>
      <c r="Q8" s="10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5">
      <c r="A9" s="12" t="s">
        <v>3</v>
      </c>
      <c r="B9" s="69">
        <f>B8/B4</f>
        <v>0.94579999999999997</v>
      </c>
      <c r="C9" s="70"/>
      <c r="D9" s="49" t="s">
        <v>29</v>
      </c>
      <c r="E9" s="49"/>
      <c r="F9" s="29">
        <f>SUM(I15:I103)</f>
        <v>762</v>
      </c>
      <c r="G9" s="3" t="s">
        <v>13</v>
      </c>
      <c r="H9" s="36"/>
      <c r="I9" s="37"/>
      <c r="J9" s="37"/>
      <c r="K9" s="37"/>
      <c r="L9" s="38"/>
      <c r="M9" s="8"/>
      <c r="N9" s="9"/>
      <c r="O9" s="10"/>
      <c r="P9" s="10"/>
      <c r="Q9" s="10"/>
      <c r="R9" s="1"/>
      <c r="S9" s="1"/>
      <c r="T9" s="1"/>
      <c r="U9" s="1"/>
      <c r="V9" s="11"/>
      <c r="W9" s="1"/>
      <c r="X9" s="11"/>
      <c r="Y9" s="1"/>
      <c r="Z9" s="1"/>
    </row>
    <row r="10" spans="1:26" ht="22.5" customHeight="1" x14ac:dyDescent="0.25">
      <c r="A10" s="12" t="s">
        <v>35</v>
      </c>
      <c r="B10" s="65">
        <v>0.8</v>
      </c>
      <c r="C10" s="61"/>
      <c r="D10" s="49" t="s">
        <v>30</v>
      </c>
      <c r="E10" s="49"/>
      <c r="F10" s="29">
        <f>F9/F4</f>
        <v>381</v>
      </c>
      <c r="G10" s="3" t="s">
        <v>13</v>
      </c>
      <c r="H10" s="39"/>
      <c r="I10" s="40"/>
      <c r="J10" s="40"/>
      <c r="K10" s="40"/>
      <c r="L10" s="41"/>
      <c r="M10" s="8"/>
      <c r="N10" s="9"/>
      <c r="O10" s="10"/>
      <c r="P10" s="10"/>
      <c r="Q10" s="10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2" t="s">
        <v>36</v>
      </c>
      <c r="B11" s="60">
        <v>0.1</v>
      </c>
      <c r="C11" s="61"/>
      <c r="D11" s="30"/>
      <c r="E11" s="30"/>
      <c r="F11" s="29"/>
      <c r="G11" s="3"/>
      <c r="H11" s="37"/>
      <c r="I11" s="37"/>
      <c r="J11" s="37"/>
      <c r="K11" s="37"/>
      <c r="L11" s="37"/>
      <c r="M11" s="8"/>
      <c r="N11" s="9"/>
      <c r="O11" s="10"/>
      <c r="P11" s="10"/>
      <c r="Q11" s="10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5">
      <c r="A12" s="43" t="s">
        <v>4</v>
      </c>
      <c r="B12" s="55">
        <f>B9+(B9*B10)+(B9+(B9*B10))*B11</f>
        <v>1.872684</v>
      </c>
      <c r="C12" s="56"/>
      <c r="D12" s="13"/>
      <c r="E12" s="14"/>
      <c r="F12" s="14"/>
      <c r="G12" s="13"/>
      <c r="H12" s="48" t="s">
        <v>34</v>
      </c>
      <c r="I12" s="48"/>
      <c r="J12" s="48"/>
      <c r="K12" s="48"/>
      <c r="L12" s="48"/>
      <c r="M12" s="8"/>
      <c r="N12" s="9"/>
      <c r="O12" s="10"/>
      <c r="P12" s="10"/>
      <c r="Q12" s="10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13"/>
      <c r="B13" s="13"/>
      <c r="C13" s="13"/>
      <c r="D13" s="13"/>
      <c r="E13" s="14"/>
      <c r="F13" s="14"/>
      <c r="G13" s="13"/>
      <c r="H13" s="13"/>
      <c r="I13" s="13"/>
      <c r="J13" s="13"/>
      <c r="K13" s="13"/>
      <c r="L13" s="8"/>
      <c r="M13" s="8"/>
      <c r="N13" s="9"/>
      <c r="O13" s="10"/>
      <c r="P13" s="10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26" ht="48" customHeight="1" x14ac:dyDescent="0.2">
      <c r="A14" s="15" t="s">
        <v>5</v>
      </c>
      <c r="B14" s="44" t="s">
        <v>6</v>
      </c>
      <c r="C14" s="46"/>
      <c r="D14" s="47"/>
      <c r="E14" s="16" t="s">
        <v>22</v>
      </c>
      <c r="F14" s="16" t="s">
        <v>9</v>
      </c>
      <c r="G14" s="16" t="s">
        <v>8</v>
      </c>
      <c r="H14" s="16" t="s">
        <v>7</v>
      </c>
      <c r="I14" s="44" t="s">
        <v>27</v>
      </c>
      <c r="J14" s="45"/>
      <c r="K14" s="17" t="s">
        <v>2</v>
      </c>
      <c r="L14" s="18" t="s">
        <v>10</v>
      </c>
      <c r="M14" s="8"/>
      <c r="N14" s="9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4">
      <c r="A15" s="32" t="str">
        <f>IFERROR(LOOKUP(B15,#REF!,#REF!),"")</f>
        <v/>
      </c>
      <c r="B15" s="62" t="s">
        <v>14</v>
      </c>
      <c r="C15" s="63"/>
      <c r="D15" s="64"/>
      <c r="E15" s="24" t="s">
        <v>24</v>
      </c>
      <c r="F15" s="31">
        <v>0.6</v>
      </c>
      <c r="G15" s="24">
        <v>250</v>
      </c>
      <c r="H15" s="23" t="s">
        <v>12</v>
      </c>
      <c r="I15" s="26">
        <f t="shared" ref="I15:I46" si="0">G15/$B$4*$F$4</f>
        <v>250</v>
      </c>
      <c r="J15" s="25" t="s">
        <v>13</v>
      </c>
      <c r="K15" s="19">
        <f>I15*F15/T15</f>
        <v>0.15</v>
      </c>
      <c r="L15" s="20">
        <f t="shared" ref="L15:L46" si="1">K15/$B$8</f>
        <v>7.9297948826390352E-2</v>
      </c>
      <c r="M15" s="3"/>
      <c r="N15" s="21" t="str">
        <f>IFERROR(LOOKUP(B15,#REF!,#REF!),"")</f>
        <v/>
      </c>
      <c r="O15" s="21" t="str">
        <f>IFERROR(LOOKUP(B15,#REF!,#REF!),"")</f>
        <v/>
      </c>
      <c r="P15" s="22" t="s">
        <v>11</v>
      </c>
      <c r="Q15" s="2" t="str">
        <f t="shared" ref="Q15:Q103" si="2">O15&amp;P15</f>
        <v xml:space="preserve">, </v>
      </c>
      <c r="S15" s="2" t="str">
        <f t="shared" ref="S15:S103" si="3">N15&amp;P15</f>
        <v xml:space="preserve">, </v>
      </c>
      <c r="T15">
        <f>SUMIF(V$1:V4,E15,W$1:W4)</f>
        <v>1000</v>
      </c>
    </row>
    <row r="16" spans="1:26" ht="17.25" x14ac:dyDescent="0.4">
      <c r="A16" s="32" t="str">
        <f>IFERROR(LOOKUP(B16,#REF!,#REF!),"")</f>
        <v/>
      </c>
      <c r="B16" s="62" t="s">
        <v>15</v>
      </c>
      <c r="C16" s="63"/>
      <c r="D16" s="64"/>
      <c r="E16" s="24" t="s">
        <v>23</v>
      </c>
      <c r="F16" s="31">
        <v>0.65</v>
      </c>
      <c r="G16" s="24">
        <v>5</v>
      </c>
      <c r="H16" s="23" t="s">
        <v>12</v>
      </c>
      <c r="I16" s="26">
        <f t="shared" si="0"/>
        <v>5</v>
      </c>
      <c r="J16" s="25" t="s">
        <v>13</v>
      </c>
      <c r="K16" s="19">
        <f t="shared" ref="K16:K24" si="4">I16*F16/T16</f>
        <v>3.2499999999999999E-3</v>
      </c>
      <c r="L16" s="20">
        <f t="shared" si="1"/>
        <v>1.7181222245717909E-3</v>
      </c>
      <c r="M16" s="3"/>
      <c r="N16" s="21" t="str">
        <f>IFERROR(LOOKUP(B16,#REF!,#REF!),"")</f>
        <v/>
      </c>
      <c r="O16" s="21" t="str">
        <f>IFERROR(LOOKUP(B16,#REF!,#REF!),"")</f>
        <v/>
      </c>
      <c r="P16" s="22" t="s">
        <v>11</v>
      </c>
      <c r="Q16" s="2" t="str">
        <f t="shared" si="2"/>
        <v xml:space="preserve">, </v>
      </c>
      <c r="S16" s="2" t="str">
        <f t="shared" si="3"/>
        <v xml:space="preserve">, </v>
      </c>
      <c r="T16">
        <f>SUMIF(V$1:V5,E16,W$1:W5)</f>
        <v>1000</v>
      </c>
    </row>
    <row r="17" spans="1:20" ht="17.25" x14ac:dyDescent="0.4">
      <c r="A17" s="32" t="str">
        <f>IFERROR(LOOKUP(B17,#REF!,#REF!),"")</f>
        <v/>
      </c>
      <c r="B17" s="62" t="s">
        <v>16</v>
      </c>
      <c r="C17" s="63"/>
      <c r="D17" s="64"/>
      <c r="E17" s="24" t="s">
        <v>23</v>
      </c>
      <c r="F17" s="31">
        <v>0.3</v>
      </c>
      <c r="G17" s="24">
        <v>2</v>
      </c>
      <c r="H17" s="23" t="s">
        <v>12</v>
      </c>
      <c r="I17" s="26">
        <f t="shared" si="0"/>
        <v>2</v>
      </c>
      <c r="J17" s="25" t="s">
        <v>13</v>
      </c>
      <c r="K17" s="19">
        <f t="shared" si="4"/>
        <v>5.9999999999999995E-4</v>
      </c>
      <c r="L17" s="20">
        <f t="shared" si="1"/>
        <v>3.171917953055614E-4</v>
      </c>
      <c r="M17" s="3"/>
      <c r="N17" s="21" t="str">
        <f>IFERROR(LOOKUP(B17,#REF!,#REF!),"")</f>
        <v/>
      </c>
      <c r="O17" s="21" t="str">
        <f>IFERROR(LOOKUP(B17,#REF!,#REF!),"")</f>
        <v/>
      </c>
      <c r="P17" s="22" t="s">
        <v>11</v>
      </c>
      <c r="Q17" s="2" t="str">
        <f t="shared" si="2"/>
        <v xml:space="preserve">, </v>
      </c>
      <c r="S17" s="2" t="str">
        <f t="shared" si="3"/>
        <v xml:space="preserve">, </v>
      </c>
      <c r="T17">
        <f>SUMIF(V$1:V6,E17,W$1:W6)</f>
        <v>1000</v>
      </c>
    </row>
    <row r="18" spans="1:20" ht="17.25" x14ac:dyDescent="0.4">
      <c r="A18" s="32" t="str">
        <f>IFERROR(LOOKUP(B18,#REF!,#REF!),"")</f>
        <v/>
      </c>
      <c r="B18" s="62" t="s">
        <v>17</v>
      </c>
      <c r="C18" s="63"/>
      <c r="D18" s="64"/>
      <c r="E18" s="24" t="s">
        <v>23</v>
      </c>
      <c r="F18" s="31">
        <v>8</v>
      </c>
      <c r="G18" s="24">
        <v>125</v>
      </c>
      <c r="H18" s="23" t="s">
        <v>12</v>
      </c>
      <c r="I18" s="26">
        <f t="shared" si="0"/>
        <v>125</v>
      </c>
      <c r="J18" s="25" t="s">
        <v>13</v>
      </c>
      <c r="K18" s="19">
        <f t="shared" si="4"/>
        <v>1</v>
      </c>
      <c r="L18" s="20">
        <f t="shared" si="1"/>
        <v>0.52865299217593575</v>
      </c>
      <c r="M18" s="3"/>
      <c r="N18" s="21" t="str">
        <f>IFERROR(LOOKUP(B18,#REF!,#REF!),"")</f>
        <v/>
      </c>
      <c r="O18" s="21" t="str">
        <f>IFERROR(LOOKUP(B18,#REF!,#REF!),"")</f>
        <v/>
      </c>
      <c r="P18" s="22" t="s">
        <v>11</v>
      </c>
      <c r="Q18" s="2" t="str">
        <f t="shared" si="2"/>
        <v xml:space="preserve">, </v>
      </c>
      <c r="S18" s="2" t="str">
        <f t="shared" si="3"/>
        <v xml:space="preserve">, </v>
      </c>
      <c r="T18">
        <f>SUMIF(V$1:V8,E18,W$1:W8)</f>
        <v>1000</v>
      </c>
    </row>
    <row r="19" spans="1:20" ht="17.25" x14ac:dyDescent="0.4">
      <c r="A19" s="32" t="str">
        <f>IFERROR(LOOKUP(B19,#REF!,#REF!),"")</f>
        <v/>
      </c>
      <c r="B19" s="62" t="s">
        <v>18</v>
      </c>
      <c r="C19" s="63"/>
      <c r="D19" s="64"/>
      <c r="E19" s="24" t="s">
        <v>23</v>
      </c>
      <c r="F19" s="31">
        <v>0.7</v>
      </c>
      <c r="G19" s="24">
        <v>125</v>
      </c>
      <c r="H19" s="23" t="s">
        <v>12</v>
      </c>
      <c r="I19" s="26">
        <f t="shared" si="0"/>
        <v>125</v>
      </c>
      <c r="J19" s="25" t="s">
        <v>13</v>
      </c>
      <c r="K19" s="19">
        <f t="shared" si="4"/>
        <v>8.7499999999999994E-2</v>
      </c>
      <c r="L19" s="20">
        <f t="shared" si="1"/>
        <v>4.6257136815394374E-2</v>
      </c>
      <c r="M19" s="3"/>
      <c r="N19" s="21" t="str">
        <f>IFERROR(LOOKUP(B19,#REF!,#REF!),"")</f>
        <v/>
      </c>
      <c r="O19" s="21" t="str">
        <f>IFERROR(LOOKUP(B19,#REF!,#REF!),"")</f>
        <v/>
      </c>
      <c r="P19" s="22" t="s">
        <v>11</v>
      </c>
      <c r="Q19" s="2" t="str">
        <f t="shared" si="2"/>
        <v xml:space="preserve">, </v>
      </c>
      <c r="S19" s="2" t="str">
        <f t="shared" si="3"/>
        <v xml:space="preserve">, </v>
      </c>
      <c r="T19">
        <f>SUMIF(V$1:V9,E19,W$1:W9)</f>
        <v>1000</v>
      </c>
    </row>
    <row r="20" spans="1:20" ht="17.25" x14ac:dyDescent="0.4">
      <c r="A20" s="32" t="str">
        <f>IFERROR(LOOKUP(B20,#REF!,#REF!),"")</f>
        <v/>
      </c>
      <c r="B20" s="62" t="s">
        <v>19</v>
      </c>
      <c r="C20" s="63"/>
      <c r="D20" s="64"/>
      <c r="E20" s="24" t="s">
        <v>23</v>
      </c>
      <c r="F20" s="31">
        <v>2.5499999999999998</v>
      </c>
      <c r="G20" s="24">
        <v>255</v>
      </c>
      <c r="H20" s="23" t="s">
        <v>12</v>
      </c>
      <c r="I20" s="26">
        <f t="shared" si="0"/>
        <v>255</v>
      </c>
      <c r="J20" s="25" t="s">
        <v>13</v>
      </c>
      <c r="K20" s="19">
        <f t="shared" si="4"/>
        <v>0.65024999999999999</v>
      </c>
      <c r="L20" s="20">
        <f t="shared" si="1"/>
        <v>0.34375660816240222</v>
      </c>
      <c r="M20" s="3"/>
      <c r="N20" s="21" t="str">
        <f>IFERROR(LOOKUP(B20,#REF!,#REF!),"")</f>
        <v/>
      </c>
      <c r="O20" s="21" t="str">
        <f>IFERROR(LOOKUP(B20,#REF!,#REF!),"")</f>
        <v/>
      </c>
      <c r="P20" s="2" t="s">
        <v>11</v>
      </c>
      <c r="Q20" s="2" t="str">
        <f t="shared" si="2"/>
        <v xml:space="preserve">, </v>
      </c>
      <c r="S20" s="2" t="str">
        <f t="shared" si="3"/>
        <v xml:space="preserve">, </v>
      </c>
      <c r="T20">
        <f>SUMIF(V$1:V10,E20,W$1:W10)</f>
        <v>1000</v>
      </c>
    </row>
    <row r="21" spans="1:20" ht="17.25" x14ac:dyDescent="0.4">
      <c r="A21" s="32" t="str">
        <f>IFERROR(LOOKUP(B21,#REF!,#REF!),"")</f>
        <v/>
      </c>
      <c r="B21" s="62"/>
      <c r="C21" s="63"/>
      <c r="D21" s="64"/>
      <c r="E21" s="24" t="s">
        <v>23</v>
      </c>
      <c r="F21" s="31"/>
      <c r="G21" s="24"/>
      <c r="H21" s="23"/>
      <c r="I21" s="26">
        <f t="shared" si="0"/>
        <v>0</v>
      </c>
      <c r="J21" s="25" t="s">
        <v>13</v>
      </c>
      <c r="K21" s="19">
        <f t="shared" si="4"/>
        <v>0</v>
      </c>
      <c r="L21" s="20">
        <f t="shared" si="1"/>
        <v>0</v>
      </c>
      <c r="M21" s="3"/>
      <c r="N21" s="21" t="str">
        <f>IFERROR(LOOKUP(B21,#REF!,#REF!),"")</f>
        <v/>
      </c>
      <c r="O21" s="21" t="str">
        <f>IFERROR(LOOKUP(B21,#REF!,#REF!),"")</f>
        <v/>
      </c>
      <c r="P21" s="2" t="s">
        <v>11</v>
      </c>
      <c r="Q21" s="2" t="str">
        <f t="shared" si="2"/>
        <v xml:space="preserve">, </v>
      </c>
      <c r="S21" s="2" t="str">
        <f t="shared" si="3"/>
        <v xml:space="preserve">, </v>
      </c>
      <c r="T21">
        <f>SUMIF(V$1:V12,E21,W$1:W12)</f>
        <v>1000</v>
      </c>
    </row>
    <row r="22" spans="1:20" ht="17.25" x14ac:dyDescent="0.4">
      <c r="A22" s="32" t="str">
        <f>IFERROR(LOOKUP(B22,#REF!,#REF!),"")</f>
        <v/>
      </c>
      <c r="B22" s="62"/>
      <c r="C22" s="63"/>
      <c r="D22" s="64"/>
      <c r="E22" s="24" t="s">
        <v>23</v>
      </c>
      <c r="F22" s="31"/>
      <c r="G22" s="24"/>
      <c r="H22" s="23"/>
      <c r="I22" s="26">
        <f t="shared" ref="I22:I85" si="5">G22/$B$4*$F$4</f>
        <v>0</v>
      </c>
      <c r="J22" s="25" t="s">
        <v>13</v>
      </c>
      <c r="K22" s="19">
        <f t="shared" ref="K22:K85" si="6">I22*F22/T22</f>
        <v>0</v>
      </c>
      <c r="L22" s="20">
        <f t="shared" ref="L22:L85" si="7">K22/$B$8</f>
        <v>0</v>
      </c>
      <c r="M22" s="3"/>
      <c r="N22" s="21" t="str">
        <f>IFERROR(LOOKUP(B22,#REF!,#REF!),"")</f>
        <v/>
      </c>
      <c r="O22" s="21" t="str">
        <f>IFERROR(LOOKUP(B22,#REF!,#REF!),"")</f>
        <v/>
      </c>
      <c r="P22" s="2" t="s">
        <v>11</v>
      </c>
      <c r="Q22" s="2" t="str">
        <f t="shared" si="2"/>
        <v xml:space="preserve">, </v>
      </c>
      <c r="S22" s="2" t="str">
        <f t="shared" si="3"/>
        <v xml:space="preserve">, </v>
      </c>
      <c r="T22">
        <f>SUMIF(V$1:V14,E22,W$1:W14)</f>
        <v>1000</v>
      </c>
    </row>
    <row r="23" spans="1:20" ht="17.25" x14ac:dyDescent="0.4">
      <c r="A23" s="32" t="str">
        <f>IFERROR(LOOKUP(B23,#REF!,#REF!),"")</f>
        <v/>
      </c>
      <c r="B23" s="62"/>
      <c r="C23" s="63"/>
      <c r="D23" s="64"/>
      <c r="E23" s="24" t="s">
        <v>23</v>
      </c>
      <c r="F23" s="31"/>
      <c r="G23" s="24"/>
      <c r="H23" s="23"/>
      <c r="I23" s="26">
        <f t="shared" si="5"/>
        <v>0</v>
      </c>
      <c r="J23" s="25" t="s">
        <v>13</v>
      </c>
      <c r="K23" s="19">
        <f t="shared" si="6"/>
        <v>0</v>
      </c>
      <c r="L23" s="20">
        <f t="shared" si="7"/>
        <v>0</v>
      </c>
      <c r="M23" s="3"/>
      <c r="N23" s="21" t="str">
        <f>IFERROR(LOOKUP(B23,#REF!,#REF!),"")</f>
        <v/>
      </c>
      <c r="O23" s="21" t="str">
        <f>IFERROR(LOOKUP(B23,#REF!,#REF!),"")</f>
        <v/>
      </c>
      <c r="P23" s="2" t="s">
        <v>11</v>
      </c>
      <c r="Q23" s="2" t="str">
        <f t="shared" si="2"/>
        <v xml:space="preserve">, </v>
      </c>
      <c r="S23" s="2" t="str">
        <f t="shared" si="3"/>
        <v xml:space="preserve">, </v>
      </c>
      <c r="T23">
        <f>SUMIF(V$1:V15,E23,W$1:W15)</f>
        <v>1000</v>
      </c>
    </row>
    <row r="24" spans="1:20" ht="17.25" x14ac:dyDescent="0.4">
      <c r="A24" s="32" t="str">
        <f>IFERROR(LOOKUP(B24,#REF!,#REF!),"")</f>
        <v/>
      </c>
      <c r="B24" s="62"/>
      <c r="C24" s="63"/>
      <c r="D24" s="64"/>
      <c r="E24" s="24" t="s">
        <v>23</v>
      </c>
      <c r="F24" s="31"/>
      <c r="G24" s="24"/>
      <c r="H24" s="23"/>
      <c r="I24" s="26">
        <f t="shared" si="5"/>
        <v>0</v>
      </c>
      <c r="J24" s="25" t="s">
        <v>13</v>
      </c>
      <c r="K24" s="19">
        <f t="shared" si="6"/>
        <v>0</v>
      </c>
      <c r="L24" s="20">
        <f t="shared" si="7"/>
        <v>0</v>
      </c>
      <c r="M24" s="3"/>
      <c r="N24" s="21" t="str">
        <f>IFERROR(LOOKUP(B24,#REF!,#REF!),"")</f>
        <v/>
      </c>
      <c r="O24" s="21" t="str">
        <f>IFERROR(LOOKUP(B24,#REF!,#REF!),"")</f>
        <v/>
      </c>
      <c r="P24" s="2" t="s">
        <v>11</v>
      </c>
      <c r="Q24" s="2" t="str">
        <f t="shared" si="2"/>
        <v xml:space="preserve">, </v>
      </c>
      <c r="S24" s="2" t="str">
        <f t="shared" si="3"/>
        <v xml:space="preserve">, </v>
      </c>
      <c r="T24">
        <f>SUMIF(V$1:V16,E24,W$1:W16)</f>
        <v>1000</v>
      </c>
    </row>
    <row r="25" spans="1:20" ht="17.25" x14ac:dyDescent="0.4">
      <c r="A25" s="32" t="str">
        <f>IFERROR(LOOKUP(B25,#REF!,#REF!),"")</f>
        <v/>
      </c>
      <c r="B25" s="62"/>
      <c r="C25" s="63"/>
      <c r="D25" s="64"/>
      <c r="E25" s="24" t="s">
        <v>23</v>
      </c>
      <c r="F25" s="31"/>
      <c r="G25" s="24"/>
      <c r="H25" s="23"/>
      <c r="I25" s="26">
        <f t="shared" si="5"/>
        <v>0</v>
      </c>
      <c r="J25" s="25" t="s">
        <v>13</v>
      </c>
      <c r="K25" s="19">
        <f t="shared" si="6"/>
        <v>0</v>
      </c>
      <c r="L25" s="20">
        <f t="shared" si="7"/>
        <v>0</v>
      </c>
      <c r="M25" s="3"/>
      <c r="N25" s="21" t="str">
        <f>IFERROR(LOOKUP(B25,#REF!,#REF!),"")</f>
        <v/>
      </c>
      <c r="O25" s="21" t="str">
        <f>IFERROR(LOOKUP(B25,#REF!,#REF!),"")</f>
        <v/>
      </c>
      <c r="P25" s="2" t="s">
        <v>11</v>
      </c>
      <c r="Q25" s="2" t="str">
        <f t="shared" si="2"/>
        <v xml:space="preserve">, </v>
      </c>
      <c r="S25" s="2" t="str">
        <f t="shared" si="3"/>
        <v xml:space="preserve">, </v>
      </c>
      <c r="T25">
        <f>SUMIF(V$1:V17,E25,W$1:W17)</f>
        <v>1000</v>
      </c>
    </row>
    <row r="26" spans="1:20" ht="17.25" x14ac:dyDescent="0.4">
      <c r="A26" s="32" t="str">
        <f>IFERROR(LOOKUP(B26,#REF!,#REF!),"")</f>
        <v/>
      </c>
      <c r="B26" s="62"/>
      <c r="C26" s="63"/>
      <c r="D26" s="64"/>
      <c r="E26" s="24" t="s">
        <v>23</v>
      </c>
      <c r="F26" s="31"/>
      <c r="G26" s="24"/>
      <c r="H26" s="23"/>
      <c r="I26" s="26">
        <f t="shared" si="5"/>
        <v>0</v>
      </c>
      <c r="J26" s="25" t="s">
        <v>13</v>
      </c>
      <c r="K26" s="19">
        <f t="shared" si="6"/>
        <v>0</v>
      </c>
      <c r="L26" s="20">
        <f t="shared" si="7"/>
        <v>0</v>
      </c>
      <c r="M26" s="3"/>
      <c r="N26" s="21" t="str">
        <f>IFERROR(LOOKUP(B26,#REF!,#REF!),"")</f>
        <v/>
      </c>
      <c r="O26" s="21" t="str">
        <f>IFERROR(LOOKUP(B26,#REF!,#REF!),"")</f>
        <v/>
      </c>
      <c r="P26" s="2" t="s">
        <v>11</v>
      </c>
      <c r="Q26" s="2" t="str">
        <f t="shared" si="2"/>
        <v xml:space="preserve">, </v>
      </c>
      <c r="S26" s="2" t="str">
        <f t="shared" si="3"/>
        <v xml:space="preserve">, </v>
      </c>
      <c r="T26">
        <f>SUMIF(V$1:V18,E26,W$1:W18)</f>
        <v>1000</v>
      </c>
    </row>
    <row r="27" spans="1:20" ht="17.25" x14ac:dyDescent="0.4">
      <c r="A27" s="32" t="str">
        <f>IFERROR(LOOKUP(B27,#REF!,#REF!),"")</f>
        <v/>
      </c>
      <c r="B27" s="62"/>
      <c r="C27" s="63"/>
      <c r="D27" s="64"/>
      <c r="E27" s="24" t="s">
        <v>23</v>
      </c>
      <c r="F27" s="31"/>
      <c r="G27" s="24"/>
      <c r="H27" s="23"/>
      <c r="I27" s="26">
        <f t="shared" si="5"/>
        <v>0</v>
      </c>
      <c r="J27" s="25" t="s">
        <v>13</v>
      </c>
      <c r="K27" s="19">
        <f t="shared" si="6"/>
        <v>0</v>
      </c>
      <c r="L27" s="20">
        <f t="shared" si="7"/>
        <v>0</v>
      </c>
      <c r="M27" s="3"/>
      <c r="N27" s="21" t="str">
        <f>IFERROR(LOOKUP(B27,#REF!,#REF!),"")</f>
        <v/>
      </c>
      <c r="O27" s="21" t="str">
        <f>IFERROR(LOOKUP(B27,#REF!,#REF!),"")</f>
        <v/>
      </c>
      <c r="P27" s="2" t="s">
        <v>11</v>
      </c>
      <c r="Q27" s="2" t="str">
        <f t="shared" si="2"/>
        <v xml:space="preserve">, </v>
      </c>
      <c r="S27" s="2" t="str">
        <f t="shared" si="3"/>
        <v xml:space="preserve">, </v>
      </c>
      <c r="T27">
        <f>SUMIF(V$1:V19,E27,W$1:W19)</f>
        <v>1000</v>
      </c>
    </row>
    <row r="28" spans="1:20" ht="17.25" x14ac:dyDescent="0.4">
      <c r="A28" s="32" t="str">
        <f>IFERROR(LOOKUP(B28,#REF!,#REF!),"")</f>
        <v/>
      </c>
      <c r="B28" s="62"/>
      <c r="C28" s="63"/>
      <c r="D28" s="64"/>
      <c r="E28" s="24" t="s">
        <v>23</v>
      </c>
      <c r="F28" s="31"/>
      <c r="G28" s="24"/>
      <c r="H28" s="23"/>
      <c r="I28" s="26">
        <f t="shared" si="5"/>
        <v>0</v>
      </c>
      <c r="J28" s="25" t="s">
        <v>13</v>
      </c>
      <c r="K28" s="19">
        <f t="shared" si="6"/>
        <v>0</v>
      </c>
      <c r="L28" s="20">
        <f t="shared" si="7"/>
        <v>0</v>
      </c>
      <c r="M28" s="3"/>
      <c r="N28" s="21" t="str">
        <f>IFERROR(LOOKUP(B28,#REF!,#REF!),"")</f>
        <v/>
      </c>
      <c r="O28" s="21" t="str">
        <f>IFERROR(LOOKUP(B28,#REF!,#REF!),"")</f>
        <v/>
      </c>
      <c r="P28" s="2" t="s">
        <v>11</v>
      </c>
      <c r="Q28" s="2" t="str">
        <f t="shared" si="2"/>
        <v xml:space="preserve">, </v>
      </c>
      <c r="S28" s="2" t="str">
        <f t="shared" si="3"/>
        <v xml:space="preserve">, </v>
      </c>
      <c r="T28">
        <f>SUMIF(V$1:V20,E28,W$1:W20)</f>
        <v>1000</v>
      </c>
    </row>
    <row r="29" spans="1:20" ht="17.25" x14ac:dyDescent="0.4">
      <c r="A29" s="32" t="str">
        <f>IFERROR(LOOKUP(B29,#REF!,#REF!),"")</f>
        <v/>
      </c>
      <c r="B29" s="62"/>
      <c r="C29" s="63"/>
      <c r="D29" s="64"/>
      <c r="E29" s="24" t="s">
        <v>23</v>
      </c>
      <c r="F29" s="31"/>
      <c r="G29" s="24"/>
      <c r="H29" s="23"/>
      <c r="I29" s="26">
        <f t="shared" si="5"/>
        <v>0</v>
      </c>
      <c r="J29" s="25" t="s">
        <v>13</v>
      </c>
      <c r="K29" s="19">
        <f t="shared" si="6"/>
        <v>0</v>
      </c>
      <c r="L29" s="20">
        <f t="shared" si="7"/>
        <v>0</v>
      </c>
      <c r="M29" s="3"/>
      <c r="N29" s="21" t="str">
        <f>IFERROR(LOOKUP(B29,#REF!,#REF!),"")</f>
        <v/>
      </c>
      <c r="O29" s="21" t="str">
        <f>IFERROR(LOOKUP(B29,#REF!,#REF!),"")</f>
        <v/>
      </c>
      <c r="P29" s="2" t="s">
        <v>11</v>
      </c>
      <c r="Q29" s="2" t="str">
        <f t="shared" si="2"/>
        <v xml:space="preserve">, </v>
      </c>
      <c r="S29" s="2" t="str">
        <f t="shared" si="3"/>
        <v xml:space="preserve">, </v>
      </c>
      <c r="T29">
        <f>SUMIF(V$1:V21,E29,W$1:W21)</f>
        <v>1000</v>
      </c>
    </row>
    <row r="30" spans="1:20" ht="17.25" x14ac:dyDescent="0.4">
      <c r="A30" s="32" t="str">
        <f>IFERROR(LOOKUP(B30,#REF!,#REF!),"")</f>
        <v/>
      </c>
      <c r="B30" s="62"/>
      <c r="C30" s="63"/>
      <c r="D30" s="64"/>
      <c r="E30" s="24" t="s">
        <v>23</v>
      </c>
      <c r="F30" s="31"/>
      <c r="G30" s="24"/>
      <c r="H30" s="23"/>
      <c r="I30" s="26">
        <f t="shared" si="5"/>
        <v>0</v>
      </c>
      <c r="J30" s="25" t="s">
        <v>13</v>
      </c>
      <c r="K30" s="19">
        <f t="shared" si="6"/>
        <v>0</v>
      </c>
      <c r="L30" s="20">
        <f t="shared" si="7"/>
        <v>0</v>
      </c>
      <c r="M30" s="3"/>
      <c r="N30" s="21" t="str">
        <f>IFERROR(LOOKUP(B30,#REF!,#REF!),"")</f>
        <v/>
      </c>
      <c r="O30" s="21" t="str">
        <f>IFERROR(LOOKUP(B30,#REF!,#REF!),"")</f>
        <v/>
      </c>
      <c r="P30" s="2" t="s">
        <v>11</v>
      </c>
      <c r="Q30" s="2" t="str">
        <f t="shared" si="2"/>
        <v xml:space="preserve">, </v>
      </c>
      <c r="S30" s="2" t="str">
        <f t="shared" si="3"/>
        <v xml:space="preserve">, </v>
      </c>
      <c r="T30">
        <f>SUMIF(V$1:V22,E30,W$1:W22)</f>
        <v>1000</v>
      </c>
    </row>
    <row r="31" spans="1:20" ht="17.25" x14ac:dyDescent="0.4">
      <c r="A31" s="32" t="str">
        <f>IFERROR(LOOKUP(B31,#REF!,#REF!),"")</f>
        <v/>
      </c>
      <c r="B31" s="62"/>
      <c r="C31" s="63"/>
      <c r="D31" s="64"/>
      <c r="E31" s="24" t="s">
        <v>23</v>
      </c>
      <c r="F31" s="31"/>
      <c r="G31" s="24"/>
      <c r="H31" s="23"/>
      <c r="I31" s="26">
        <f t="shared" si="5"/>
        <v>0</v>
      </c>
      <c r="J31" s="25" t="s">
        <v>13</v>
      </c>
      <c r="K31" s="19">
        <f t="shared" si="6"/>
        <v>0</v>
      </c>
      <c r="L31" s="20">
        <f t="shared" si="7"/>
        <v>0</v>
      </c>
      <c r="M31" s="3"/>
      <c r="N31" s="21" t="str">
        <f>IFERROR(LOOKUP(B31,#REF!,#REF!),"")</f>
        <v/>
      </c>
      <c r="O31" s="21" t="str">
        <f>IFERROR(LOOKUP(B31,#REF!,#REF!),"")</f>
        <v/>
      </c>
      <c r="P31" s="2" t="s">
        <v>11</v>
      </c>
      <c r="Q31" s="2" t="str">
        <f t="shared" si="2"/>
        <v xml:space="preserve">, </v>
      </c>
      <c r="S31" s="2" t="str">
        <f t="shared" si="3"/>
        <v xml:space="preserve">, </v>
      </c>
      <c r="T31">
        <f>SUMIF(V$1:V23,E31,W$1:W23)</f>
        <v>1000</v>
      </c>
    </row>
    <row r="32" spans="1:20" ht="17.25" x14ac:dyDescent="0.4">
      <c r="A32" s="32" t="str">
        <f>IFERROR(LOOKUP(B32,#REF!,#REF!),"")</f>
        <v/>
      </c>
      <c r="B32" s="62"/>
      <c r="C32" s="63"/>
      <c r="D32" s="64"/>
      <c r="E32" s="24" t="s">
        <v>23</v>
      </c>
      <c r="F32" s="31"/>
      <c r="G32" s="24"/>
      <c r="H32" s="23"/>
      <c r="I32" s="26">
        <f t="shared" si="5"/>
        <v>0</v>
      </c>
      <c r="J32" s="25" t="s">
        <v>13</v>
      </c>
      <c r="K32" s="19">
        <f t="shared" si="6"/>
        <v>0</v>
      </c>
      <c r="L32" s="20">
        <f t="shared" si="7"/>
        <v>0</v>
      </c>
      <c r="M32" s="3"/>
      <c r="N32" s="21" t="str">
        <f>IFERROR(LOOKUP(B32,#REF!,#REF!),"")</f>
        <v/>
      </c>
      <c r="O32" s="21" t="str">
        <f>IFERROR(LOOKUP(B32,#REF!,#REF!),"")</f>
        <v/>
      </c>
      <c r="P32" s="2" t="s">
        <v>11</v>
      </c>
      <c r="Q32" s="2" t="str">
        <f t="shared" si="2"/>
        <v xml:space="preserve">, </v>
      </c>
      <c r="S32" s="2" t="str">
        <f t="shared" si="3"/>
        <v xml:space="preserve">, </v>
      </c>
      <c r="T32">
        <f>SUMIF(V$1:V24,E32,W$1:W24)</f>
        <v>1000</v>
      </c>
    </row>
    <row r="33" spans="1:20" ht="17.25" x14ac:dyDescent="0.4">
      <c r="A33" s="32" t="str">
        <f>IFERROR(LOOKUP(B33,#REF!,#REF!),"")</f>
        <v/>
      </c>
      <c r="B33" s="62"/>
      <c r="C33" s="63"/>
      <c r="D33" s="64"/>
      <c r="E33" s="24" t="s">
        <v>23</v>
      </c>
      <c r="F33" s="31"/>
      <c r="G33" s="24"/>
      <c r="H33" s="23"/>
      <c r="I33" s="26">
        <f t="shared" si="5"/>
        <v>0</v>
      </c>
      <c r="J33" s="25" t="s">
        <v>13</v>
      </c>
      <c r="K33" s="19">
        <f t="shared" si="6"/>
        <v>0</v>
      </c>
      <c r="L33" s="20">
        <f t="shared" si="7"/>
        <v>0</v>
      </c>
      <c r="M33" s="3"/>
      <c r="N33" s="21" t="str">
        <f>IFERROR(LOOKUP(B33,#REF!,#REF!),"")</f>
        <v/>
      </c>
      <c r="O33" s="21" t="str">
        <f>IFERROR(LOOKUP(B33,#REF!,#REF!),"")</f>
        <v/>
      </c>
      <c r="P33" s="2" t="s">
        <v>11</v>
      </c>
      <c r="Q33" s="2" t="str">
        <f t="shared" si="2"/>
        <v xml:space="preserve">, </v>
      </c>
      <c r="S33" s="2" t="str">
        <f t="shared" si="3"/>
        <v xml:space="preserve">, </v>
      </c>
      <c r="T33">
        <f>SUMIF(V$1:V25,E33,W$1:W25)</f>
        <v>1000</v>
      </c>
    </row>
    <row r="34" spans="1:20" ht="17.25" x14ac:dyDescent="0.4">
      <c r="A34" s="32" t="str">
        <f>IFERROR(LOOKUP(B34,#REF!,#REF!),"")</f>
        <v/>
      </c>
      <c r="B34" s="62"/>
      <c r="C34" s="63"/>
      <c r="D34" s="64"/>
      <c r="E34" s="24" t="s">
        <v>23</v>
      </c>
      <c r="F34" s="31"/>
      <c r="G34" s="24"/>
      <c r="H34" s="23"/>
      <c r="I34" s="26">
        <f t="shared" si="5"/>
        <v>0</v>
      </c>
      <c r="J34" s="25" t="s">
        <v>13</v>
      </c>
      <c r="K34" s="19">
        <f t="shared" si="6"/>
        <v>0</v>
      </c>
      <c r="L34" s="20">
        <f t="shared" si="7"/>
        <v>0</v>
      </c>
      <c r="M34" s="3"/>
      <c r="N34" s="21" t="str">
        <f>IFERROR(LOOKUP(B34,#REF!,#REF!),"")</f>
        <v/>
      </c>
      <c r="O34" s="21" t="str">
        <f>IFERROR(LOOKUP(B34,#REF!,#REF!),"")</f>
        <v/>
      </c>
      <c r="P34" s="2" t="s">
        <v>11</v>
      </c>
      <c r="Q34" s="2" t="str">
        <f t="shared" si="2"/>
        <v xml:space="preserve">, </v>
      </c>
      <c r="S34" s="2" t="str">
        <f t="shared" si="3"/>
        <v xml:space="preserve">, </v>
      </c>
      <c r="T34">
        <f>SUMIF(V$1:V26,E34,W$1:W26)</f>
        <v>1000</v>
      </c>
    </row>
    <row r="35" spans="1:20" ht="17.25" x14ac:dyDescent="0.4">
      <c r="A35" s="32" t="str">
        <f>IFERROR(LOOKUP(B35,#REF!,#REF!),"")</f>
        <v/>
      </c>
      <c r="B35" s="62"/>
      <c r="C35" s="63"/>
      <c r="D35" s="64"/>
      <c r="E35" s="24" t="s">
        <v>23</v>
      </c>
      <c r="F35" s="31"/>
      <c r="G35" s="24"/>
      <c r="H35" s="23"/>
      <c r="I35" s="26">
        <f t="shared" si="5"/>
        <v>0</v>
      </c>
      <c r="J35" s="25" t="s">
        <v>13</v>
      </c>
      <c r="K35" s="19">
        <f t="shared" si="6"/>
        <v>0</v>
      </c>
      <c r="L35" s="20">
        <f t="shared" si="7"/>
        <v>0</v>
      </c>
      <c r="M35" s="3"/>
      <c r="N35" s="21" t="str">
        <f>IFERROR(LOOKUP(B35,#REF!,#REF!),"")</f>
        <v/>
      </c>
      <c r="O35" s="21" t="str">
        <f>IFERROR(LOOKUP(B35,#REF!,#REF!),"")</f>
        <v/>
      </c>
      <c r="P35" s="2" t="s">
        <v>11</v>
      </c>
      <c r="Q35" s="2" t="str">
        <f t="shared" si="2"/>
        <v xml:space="preserve">, </v>
      </c>
      <c r="S35" s="2" t="str">
        <f t="shared" si="3"/>
        <v xml:space="preserve">, </v>
      </c>
      <c r="T35">
        <f>SUMIF(V$1:V27,E35,W$1:W27)</f>
        <v>1000</v>
      </c>
    </row>
    <row r="36" spans="1:20" ht="17.25" x14ac:dyDescent="0.4">
      <c r="A36" s="32" t="str">
        <f>IFERROR(LOOKUP(B36,#REF!,#REF!),"")</f>
        <v/>
      </c>
      <c r="B36" s="62"/>
      <c r="C36" s="63"/>
      <c r="D36" s="64"/>
      <c r="E36" s="24" t="s">
        <v>23</v>
      </c>
      <c r="F36" s="31"/>
      <c r="G36" s="24"/>
      <c r="H36" s="23"/>
      <c r="I36" s="26">
        <f t="shared" si="5"/>
        <v>0</v>
      </c>
      <c r="J36" s="25" t="s">
        <v>13</v>
      </c>
      <c r="K36" s="19">
        <f t="shared" si="6"/>
        <v>0</v>
      </c>
      <c r="L36" s="20">
        <f t="shared" si="7"/>
        <v>0</v>
      </c>
      <c r="M36" s="3"/>
      <c r="N36" s="21" t="str">
        <f>IFERROR(LOOKUP(B36,#REF!,#REF!),"")</f>
        <v/>
      </c>
      <c r="O36" s="21" t="str">
        <f>IFERROR(LOOKUP(B36,#REF!,#REF!),"")</f>
        <v/>
      </c>
      <c r="P36" s="2" t="s">
        <v>11</v>
      </c>
      <c r="Q36" s="2" t="str">
        <f t="shared" si="2"/>
        <v xml:space="preserve">, </v>
      </c>
      <c r="S36" s="2" t="str">
        <f t="shared" si="3"/>
        <v xml:space="preserve">, </v>
      </c>
      <c r="T36">
        <f>SUMIF(V$1:V28,E36,W$1:W28)</f>
        <v>1000</v>
      </c>
    </row>
    <row r="37" spans="1:20" ht="17.25" x14ac:dyDescent="0.4">
      <c r="A37" s="32" t="str">
        <f>IFERROR(LOOKUP(B37,#REF!,#REF!),"")</f>
        <v/>
      </c>
      <c r="B37" s="62"/>
      <c r="C37" s="63"/>
      <c r="D37" s="64"/>
      <c r="E37" s="24" t="s">
        <v>23</v>
      </c>
      <c r="F37" s="31"/>
      <c r="G37" s="24"/>
      <c r="H37" s="23"/>
      <c r="I37" s="26">
        <f t="shared" si="5"/>
        <v>0</v>
      </c>
      <c r="J37" s="25" t="s">
        <v>13</v>
      </c>
      <c r="K37" s="19">
        <f t="shared" si="6"/>
        <v>0</v>
      </c>
      <c r="L37" s="20">
        <f t="shared" si="7"/>
        <v>0</v>
      </c>
      <c r="M37" s="3"/>
      <c r="N37" s="21" t="str">
        <f>IFERROR(LOOKUP(B37,#REF!,#REF!),"")</f>
        <v/>
      </c>
      <c r="O37" s="21" t="str">
        <f>IFERROR(LOOKUP(B37,#REF!,#REF!),"")</f>
        <v/>
      </c>
      <c r="P37" s="2" t="s">
        <v>11</v>
      </c>
      <c r="Q37" s="2" t="str">
        <f t="shared" si="2"/>
        <v xml:space="preserve">, </v>
      </c>
      <c r="S37" s="2" t="str">
        <f t="shared" si="3"/>
        <v xml:space="preserve">, </v>
      </c>
      <c r="T37">
        <f>SUMIF(V$1:V29,E37,W$1:W29)</f>
        <v>1000</v>
      </c>
    </row>
    <row r="38" spans="1:20" ht="17.25" x14ac:dyDescent="0.4">
      <c r="A38" s="32" t="str">
        <f>IFERROR(LOOKUP(B38,#REF!,#REF!),"")</f>
        <v/>
      </c>
      <c r="B38" s="62"/>
      <c r="C38" s="63"/>
      <c r="D38" s="64"/>
      <c r="E38" s="24" t="s">
        <v>23</v>
      </c>
      <c r="F38" s="31"/>
      <c r="G38" s="24"/>
      <c r="H38" s="23"/>
      <c r="I38" s="26">
        <f t="shared" si="5"/>
        <v>0</v>
      </c>
      <c r="J38" s="25" t="s">
        <v>13</v>
      </c>
      <c r="K38" s="19">
        <f t="shared" si="6"/>
        <v>0</v>
      </c>
      <c r="L38" s="20">
        <f t="shared" si="7"/>
        <v>0</v>
      </c>
      <c r="M38" s="3"/>
      <c r="N38" s="21" t="str">
        <f>IFERROR(LOOKUP(B38,#REF!,#REF!),"")</f>
        <v/>
      </c>
      <c r="O38" s="21" t="str">
        <f>IFERROR(LOOKUP(B38,#REF!,#REF!),"")</f>
        <v/>
      </c>
      <c r="P38" s="2" t="s">
        <v>11</v>
      </c>
      <c r="Q38" s="2" t="str">
        <f t="shared" si="2"/>
        <v xml:space="preserve">, </v>
      </c>
      <c r="S38" s="2" t="str">
        <f t="shared" si="3"/>
        <v xml:space="preserve">, </v>
      </c>
      <c r="T38">
        <f>SUMIF(V$1:V30,E38,W$1:W30)</f>
        <v>1000</v>
      </c>
    </row>
    <row r="39" spans="1:20" ht="17.25" x14ac:dyDescent="0.4">
      <c r="A39" s="32" t="str">
        <f>IFERROR(LOOKUP(B39,#REF!,#REF!),"")</f>
        <v/>
      </c>
      <c r="B39" s="62"/>
      <c r="C39" s="63"/>
      <c r="D39" s="64"/>
      <c r="E39" s="24" t="s">
        <v>23</v>
      </c>
      <c r="F39" s="31"/>
      <c r="G39" s="24"/>
      <c r="H39" s="23"/>
      <c r="I39" s="26">
        <f t="shared" si="5"/>
        <v>0</v>
      </c>
      <c r="J39" s="25" t="s">
        <v>13</v>
      </c>
      <c r="K39" s="19">
        <f t="shared" si="6"/>
        <v>0</v>
      </c>
      <c r="L39" s="20">
        <f t="shared" si="7"/>
        <v>0</v>
      </c>
      <c r="M39" s="3"/>
      <c r="N39" s="21" t="str">
        <f>IFERROR(LOOKUP(B39,#REF!,#REF!),"")</f>
        <v/>
      </c>
      <c r="O39" s="21" t="str">
        <f>IFERROR(LOOKUP(B39,#REF!,#REF!),"")</f>
        <v/>
      </c>
      <c r="P39" s="2" t="s">
        <v>11</v>
      </c>
      <c r="Q39" s="2" t="str">
        <f t="shared" si="2"/>
        <v xml:space="preserve">, </v>
      </c>
      <c r="S39" s="2" t="str">
        <f t="shared" si="3"/>
        <v xml:space="preserve">, </v>
      </c>
      <c r="T39">
        <f>SUMIF(V$1:V31,E39,W$1:W31)</f>
        <v>1000</v>
      </c>
    </row>
    <row r="40" spans="1:20" ht="17.25" x14ac:dyDescent="0.4">
      <c r="A40" s="32" t="str">
        <f>IFERROR(LOOKUP(B40,#REF!,#REF!),"")</f>
        <v/>
      </c>
      <c r="B40" s="62"/>
      <c r="C40" s="63"/>
      <c r="D40" s="64"/>
      <c r="E40" s="24" t="s">
        <v>23</v>
      </c>
      <c r="F40" s="31"/>
      <c r="G40" s="24"/>
      <c r="H40" s="23"/>
      <c r="I40" s="26">
        <f t="shared" si="5"/>
        <v>0</v>
      </c>
      <c r="J40" s="25" t="s">
        <v>13</v>
      </c>
      <c r="K40" s="19">
        <f t="shared" si="6"/>
        <v>0</v>
      </c>
      <c r="L40" s="20">
        <f t="shared" si="7"/>
        <v>0</v>
      </c>
      <c r="M40" s="3"/>
      <c r="N40" s="21" t="str">
        <f>IFERROR(LOOKUP(B40,#REF!,#REF!),"")</f>
        <v/>
      </c>
      <c r="O40" s="21" t="str">
        <f>IFERROR(LOOKUP(B40,#REF!,#REF!),"")</f>
        <v/>
      </c>
      <c r="P40" s="2" t="s">
        <v>11</v>
      </c>
      <c r="Q40" s="2" t="str">
        <f t="shared" si="2"/>
        <v xml:space="preserve">, </v>
      </c>
      <c r="S40" s="2" t="str">
        <f t="shared" si="3"/>
        <v xml:space="preserve">, </v>
      </c>
      <c r="T40">
        <f>SUMIF(V$1:V32,E40,W$1:W32)</f>
        <v>1000</v>
      </c>
    </row>
    <row r="41" spans="1:20" ht="17.25" x14ac:dyDescent="0.4">
      <c r="A41" s="32" t="str">
        <f>IFERROR(LOOKUP(B41,#REF!,#REF!),"")</f>
        <v/>
      </c>
      <c r="B41" s="62"/>
      <c r="C41" s="63"/>
      <c r="D41" s="64"/>
      <c r="E41" s="24" t="s">
        <v>23</v>
      </c>
      <c r="F41" s="31"/>
      <c r="G41" s="24"/>
      <c r="H41" s="23"/>
      <c r="I41" s="26">
        <f t="shared" si="5"/>
        <v>0</v>
      </c>
      <c r="J41" s="25" t="s">
        <v>13</v>
      </c>
      <c r="K41" s="19">
        <f t="shared" si="6"/>
        <v>0</v>
      </c>
      <c r="L41" s="20">
        <f t="shared" si="7"/>
        <v>0</v>
      </c>
      <c r="M41" s="3"/>
      <c r="N41" s="21" t="str">
        <f>IFERROR(LOOKUP(B41,#REF!,#REF!),"")</f>
        <v/>
      </c>
      <c r="O41" s="21" t="str">
        <f>IFERROR(LOOKUP(B41,#REF!,#REF!),"")</f>
        <v/>
      </c>
      <c r="P41" s="2" t="s">
        <v>11</v>
      </c>
      <c r="Q41" s="2" t="str">
        <f t="shared" si="2"/>
        <v xml:space="preserve">, </v>
      </c>
      <c r="S41" s="2" t="str">
        <f t="shared" si="3"/>
        <v xml:space="preserve">, </v>
      </c>
      <c r="T41">
        <f>SUMIF(V$1:V33,E41,W$1:W33)</f>
        <v>1000</v>
      </c>
    </row>
    <row r="42" spans="1:20" ht="17.25" x14ac:dyDescent="0.4">
      <c r="A42" s="32" t="str">
        <f>IFERROR(LOOKUP(B42,#REF!,#REF!),"")</f>
        <v/>
      </c>
      <c r="B42" s="62"/>
      <c r="C42" s="63"/>
      <c r="D42" s="64"/>
      <c r="E42" s="24" t="s">
        <v>23</v>
      </c>
      <c r="F42" s="31"/>
      <c r="G42" s="24"/>
      <c r="H42" s="23"/>
      <c r="I42" s="26">
        <f t="shared" si="5"/>
        <v>0</v>
      </c>
      <c r="J42" s="25" t="s">
        <v>13</v>
      </c>
      <c r="K42" s="19">
        <f t="shared" si="6"/>
        <v>0</v>
      </c>
      <c r="L42" s="20">
        <f t="shared" si="7"/>
        <v>0</v>
      </c>
      <c r="M42" s="3"/>
      <c r="N42" s="21" t="str">
        <f>IFERROR(LOOKUP(B42,#REF!,#REF!),"")</f>
        <v/>
      </c>
      <c r="O42" s="21" t="str">
        <f>IFERROR(LOOKUP(B42,#REF!,#REF!),"")</f>
        <v/>
      </c>
      <c r="P42" s="2" t="s">
        <v>11</v>
      </c>
      <c r="Q42" s="2" t="str">
        <f t="shared" si="2"/>
        <v xml:space="preserve">, </v>
      </c>
      <c r="S42" s="2" t="str">
        <f t="shared" si="3"/>
        <v xml:space="preserve">, </v>
      </c>
      <c r="T42">
        <f>SUMIF(V$1:V34,E42,W$1:W34)</f>
        <v>1000</v>
      </c>
    </row>
    <row r="43" spans="1:20" ht="17.25" x14ac:dyDescent="0.4">
      <c r="A43" s="32" t="str">
        <f>IFERROR(LOOKUP(B43,#REF!,#REF!),"")</f>
        <v/>
      </c>
      <c r="B43" s="62"/>
      <c r="C43" s="63"/>
      <c r="D43" s="64"/>
      <c r="E43" s="24" t="s">
        <v>23</v>
      </c>
      <c r="F43" s="31"/>
      <c r="G43" s="24"/>
      <c r="H43" s="23"/>
      <c r="I43" s="26">
        <f t="shared" si="5"/>
        <v>0</v>
      </c>
      <c r="J43" s="25" t="s">
        <v>13</v>
      </c>
      <c r="K43" s="19">
        <f t="shared" si="6"/>
        <v>0</v>
      </c>
      <c r="L43" s="20">
        <f t="shared" si="7"/>
        <v>0</v>
      </c>
      <c r="M43" s="3"/>
      <c r="N43" s="21" t="str">
        <f>IFERROR(LOOKUP(B43,#REF!,#REF!),"")</f>
        <v/>
      </c>
      <c r="O43" s="21" t="str">
        <f>IFERROR(LOOKUP(B43,#REF!,#REF!),"")</f>
        <v/>
      </c>
      <c r="P43" s="2" t="s">
        <v>11</v>
      </c>
      <c r="Q43" s="2" t="str">
        <f t="shared" si="2"/>
        <v xml:space="preserve">, </v>
      </c>
      <c r="S43" s="2" t="str">
        <f t="shared" si="3"/>
        <v xml:space="preserve">, </v>
      </c>
      <c r="T43">
        <f>SUMIF(V$1:V35,E43,W$1:W35)</f>
        <v>1000</v>
      </c>
    </row>
    <row r="44" spans="1:20" ht="17.25" x14ac:dyDescent="0.4">
      <c r="A44" s="32" t="str">
        <f>IFERROR(LOOKUP(B44,#REF!,#REF!),"")</f>
        <v/>
      </c>
      <c r="B44" s="62"/>
      <c r="C44" s="63"/>
      <c r="D44" s="64"/>
      <c r="E44" s="24" t="s">
        <v>23</v>
      </c>
      <c r="F44" s="31"/>
      <c r="G44" s="24"/>
      <c r="H44" s="23"/>
      <c r="I44" s="26">
        <f t="shared" si="5"/>
        <v>0</v>
      </c>
      <c r="J44" s="25" t="s">
        <v>13</v>
      </c>
      <c r="K44" s="19">
        <f t="shared" si="6"/>
        <v>0</v>
      </c>
      <c r="L44" s="20">
        <f t="shared" si="7"/>
        <v>0</v>
      </c>
      <c r="M44" s="3"/>
      <c r="N44" s="21" t="str">
        <f>IFERROR(LOOKUP(B44,#REF!,#REF!),"")</f>
        <v/>
      </c>
      <c r="O44" s="21" t="str">
        <f>IFERROR(LOOKUP(B44,#REF!,#REF!),"")</f>
        <v/>
      </c>
      <c r="P44" s="2" t="s">
        <v>11</v>
      </c>
      <c r="Q44" s="2" t="str">
        <f t="shared" si="2"/>
        <v xml:space="preserve">, </v>
      </c>
      <c r="S44" s="2" t="str">
        <f t="shared" si="3"/>
        <v xml:space="preserve">, </v>
      </c>
      <c r="T44">
        <f>SUMIF(V$1:V36,E44,W$1:W36)</f>
        <v>1000</v>
      </c>
    </row>
    <row r="45" spans="1:20" ht="17.25" x14ac:dyDescent="0.4">
      <c r="A45" s="32" t="str">
        <f>IFERROR(LOOKUP(B45,#REF!,#REF!),"")</f>
        <v/>
      </c>
      <c r="B45" s="62"/>
      <c r="C45" s="63"/>
      <c r="D45" s="64"/>
      <c r="E45" s="24" t="s">
        <v>23</v>
      </c>
      <c r="F45" s="31"/>
      <c r="G45" s="24"/>
      <c r="H45" s="23"/>
      <c r="I45" s="26">
        <f t="shared" si="5"/>
        <v>0</v>
      </c>
      <c r="J45" s="25" t="s">
        <v>13</v>
      </c>
      <c r="K45" s="19">
        <f t="shared" si="6"/>
        <v>0</v>
      </c>
      <c r="L45" s="20">
        <f t="shared" si="7"/>
        <v>0</v>
      </c>
      <c r="M45" s="3"/>
      <c r="N45" s="21" t="str">
        <f>IFERROR(LOOKUP(B45,#REF!,#REF!),"")</f>
        <v/>
      </c>
      <c r="O45" s="21" t="str">
        <f>IFERROR(LOOKUP(B45,#REF!,#REF!),"")</f>
        <v/>
      </c>
      <c r="P45" s="2" t="s">
        <v>11</v>
      </c>
      <c r="Q45" s="2" t="str">
        <f t="shared" si="2"/>
        <v xml:space="preserve">, </v>
      </c>
      <c r="S45" s="2" t="str">
        <f t="shared" si="3"/>
        <v xml:space="preserve">, </v>
      </c>
      <c r="T45">
        <f>SUMIF(V$1:V37,E45,W$1:W37)</f>
        <v>1000</v>
      </c>
    </row>
    <row r="46" spans="1:20" ht="17.25" x14ac:dyDescent="0.4">
      <c r="A46" s="32" t="str">
        <f>IFERROR(LOOKUP(B46,#REF!,#REF!),"")</f>
        <v/>
      </c>
      <c r="B46" s="62"/>
      <c r="C46" s="63"/>
      <c r="D46" s="64"/>
      <c r="E46" s="24" t="s">
        <v>23</v>
      </c>
      <c r="F46" s="31"/>
      <c r="G46" s="24"/>
      <c r="H46" s="23"/>
      <c r="I46" s="26">
        <f t="shared" si="5"/>
        <v>0</v>
      </c>
      <c r="J46" s="25" t="s">
        <v>13</v>
      </c>
      <c r="K46" s="19">
        <f t="shared" si="6"/>
        <v>0</v>
      </c>
      <c r="L46" s="20">
        <f t="shared" si="7"/>
        <v>0</v>
      </c>
      <c r="M46" s="3"/>
      <c r="N46" s="21" t="str">
        <f>IFERROR(LOOKUP(B46,#REF!,#REF!),"")</f>
        <v/>
      </c>
      <c r="O46" s="21" t="str">
        <f>IFERROR(LOOKUP(B46,#REF!,#REF!),"")</f>
        <v/>
      </c>
      <c r="P46" s="2" t="s">
        <v>11</v>
      </c>
      <c r="Q46" s="2" t="str">
        <f t="shared" si="2"/>
        <v xml:space="preserve">, </v>
      </c>
      <c r="S46" s="2" t="str">
        <f t="shared" si="3"/>
        <v xml:space="preserve">, </v>
      </c>
      <c r="T46">
        <f>SUMIF(V$1:V38,E46,W$1:W38)</f>
        <v>1000</v>
      </c>
    </row>
    <row r="47" spans="1:20" ht="17.25" x14ac:dyDescent="0.4">
      <c r="A47" s="32" t="str">
        <f>IFERROR(LOOKUP(B47,#REF!,#REF!),"")</f>
        <v/>
      </c>
      <c r="B47" s="62"/>
      <c r="C47" s="63"/>
      <c r="D47" s="64"/>
      <c r="E47" s="24" t="s">
        <v>23</v>
      </c>
      <c r="F47" s="31"/>
      <c r="G47" s="24"/>
      <c r="H47" s="23"/>
      <c r="I47" s="26">
        <f t="shared" si="5"/>
        <v>0</v>
      </c>
      <c r="J47" s="25" t="s">
        <v>13</v>
      </c>
      <c r="K47" s="19">
        <f t="shared" si="6"/>
        <v>0</v>
      </c>
      <c r="L47" s="20">
        <f t="shared" si="7"/>
        <v>0</v>
      </c>
      <c r="M47" s="3"/>
      <c r="N47" s="21" t="str">
        <f>IFERROR(LOOKUP(B47,#REF!,#REF!),"")</f>
        <v/>
      </c>
      <c r="O47" s="21" t="str">
        <f>IFERROR(LOOKUP(B47,#REF!,#REF!),"")</f>
        <v/>
      </c>
      <c r="P47" s="2" t="s">
        <v>11</v>
      </c>
      <c r="Q47" s="2" t="str">
        <f t="shared" si="2"/>
        <v xml:space="preserve">, </v>
      </c>
      <c r="S47" s="2" t="str">
        <f t="shared" si="3"/>
        <v xml:space="preserve">, </v>
      </c>
      <c r="T47">
        <f>SUMIF(V$1:V39,E47,W$1:W39)</f>
        <v>1000</v>
      </c>
    </row>
    <row r="48" spans="1:20" ht="17.25" x14ac:dyDescent="0.4">
      <c r="A48" s="32" t="str">
        <f>IFERROR(LOOKUP(B48,#REF!,#REF!),"")</f>
        <v/>
      </c>
      <c r="B48" s="62"/>
      <c r="C48" s="63"/>
      <c r="D48" s="64"/>
      <c r="E48" s="24" t="s">
        <v>23</v>
      </c>
      <c r="F48" s="31"/>
      <c r="G48" s="24"/>
      <c r="H48" s="23"/>
      <c r="I48" s="26">
        <f t="shared" si="5"/>
        <v>0</v>
      </c>
      <c r="J48" s="25" t="s">
        <v>13</v>
      </c>
      <c r="K48" s="19">
        <f t="shared" si="6"/>
        <v>0</v>
      </c>
      <c r="L48" s="20">
        <f t="shared" si="7"/>
        <v>0</v>
      </c>
      <c r="M48" s="3"/>
      <c r="N48" s="21" t="str">
        <f>IFERROR(LOOKUP(B48,#REF!,#REF!),"")</f>
        <v/>
      </c>
      <c r="O48" s="21" t="str">
        <f>IFERROR(LOOKUP(B48,#REF!,#REF!),"")</f>
        <v/>
      </c>
      <c r="P48" s="2" t="s">
        <v>11</v>
      </c>
      <c r="Q48" s="2" t="str">
        <f t="shared" si="2"/>
        <v xml:space="preserve">, </v>
      </c>
      <c r="S48" s="2" t="str">
        <f t="shared" si="3"/>
        <v xml:space="preserve">, </v>
      </c>
      <c r="T48">
        <f>SUMIF(V$1:V40,E48,W$1:W40)</f>
        <v>1000</v>
      </c>
    </row>
    <row r="49" spans="1:20" ht="17.25" x14ac:dyDescent="0.4">
      <c r="A49" s="32" t="str">
        <f>IFERROR(LOOKUP(B49,#REF!,#REF!),"")</f>
        <v/>
      </c>
      <c r="B49" s="62"/>
      <c r="C49" s="63"/>
      <c r="D49" s="64"/>
      <c r="E49" s="24" t="s">
        <v>23</v>
      </c>
      <c r="F49" s="31"/>
      <c r="G49" s="24"/>
      <c r="H49" s="23"/>
      <c r="I49" s="26">
        <f t="shared" si="5"/>
        <v>0</v>
      </c>
      <c r="J49" s="25" t="s">
        <v>13</v>
      </c>
      <c r="K49" s="19">
        <f t="shared" si="6"/>
        <v>0</v>
      </c>
      <c r="L49" s="20">
        <f t="shared" si="7"/>
        <v>0</v>
      </c>
      <c r="M49" s="3"/>
      <c r="N49" s="21" t="str">
        <f>IFERROR(LOOKUP(B49,#REF!,#REF!),"")</f>
        <v/>
      </c>
      <c r="O49" s="21" t="str">
        <f>IFERROR(LOOKUP(B49,#REF!,#REF!),"")</f>
        <v/>
      </c>
      <c r="P49" s="2" t="s">
        <v>11</v>
      </c>
      <c r="Q49" s="2" t="str">
        <f t="shared" si="2"/>
        <v xml:space="preserve">, </v>
      </c>
      <c r="S49" s="2" t="str">
        <f t="shared" si="3"/>
        <v xml:space="preserve">, </v>
      </c>
      <c r="T49">
        <f>SUMIF(V$1:V41,E49,W$1:W41)</f>
        <v>1000</v>
      </c>
    </row>
    <row r="50" spans="1:20" ht="17.25" x14ac:dyDescent="0.4">
      <c r="A50" s="32" t="str">
        <f>IFERROR(LOOKUP(B50,#REF!,#REF!),"")</f>
        <v/>
      </c>
      <c r="B50" s="62"/>
      <c r="C50" s="63"/>
      <c r="D50" s="64"/>
      <c r="E50" s="24" t="s">
        <v>23</v>
      </c>
      <c r="F50" s="31"/>
      <c r="G50" s="24"/>
      <c r="H50" s="23"/>
      <c r="I50" s="26">
        <f t="shared" si="5"/>
        <v>0</v>
      </c>
      <c r="J50" s="25" t="s">
        <v>13</v>
      </c>
      <c r="K50" s="19">
        <f t="shared" si="6"/>
        <v>0</v>
      </c>
      <c r="L50" s="20">
        <f t="shared" si="7"/>
        <v>0</v>
      </c>
      <c r="M50" s="3"/>
      <c r="N50" s="21" t="str">
        <f>IFERROR(LOOKUP(B50,#REF!,#REF!),"")</f>
        <v/>
      </c>
      <c r="O50" s="21" t="str">
        <f>IFERROR(LOOKUP(B50,#REF!,#REF!),"")</f>
        <v/>
      </c>
      <c r="P50" s="2" t="s">
        <v>11</v>
      </c>
      <c r="Q50" s="2" t="str">
        <f t="shared" si="2"/>
        <v xml:space="preserve">, </v>
      </c>
      <c r="S50" s="2" t="str">
        <f t="shared" si="3"/>
        <v xml:space="preserve">, </v>
      </c>
      <c r="T50">
        <f>SUMIF(V$1:V42,E50,W$1:W42)</f>
        <v>1000</v>
      </c>
    </row>
    <row r="51" spans="1:20" ht="17.25" x14ac:dyDescent="0.4">
      <c r="A51" s="32" t="str">
        <f>IFERROR(LOOKUP(B51,#REF!,#REF!),"")</f>
        <v/>
      </c>
      <c r="B51" s="62"/>
      <c r="C51" s="63"/>
      <c r="D51" s="64"/>
      <c r="E51" s="24" t="s">
        <v>23</v>
      </c>
      <c r="F51" s="31"/>
      <c r="G51" s="24"/>
      <c r="H51" s="23"/>
      <c r="I51" s="26">
        <f t="shared" si="5"/>
        <v>0</v>
      </c>
      <c r="J51" s="25" t="s">
        <v>13</v>
      </c>
      <c r="K51" s="19">
        <f t="shared" si="6"/>
        <v>0</v>
      </c>
      <c r="L51" s="20">
        <f t="shared" si="7"/>
        <v>0</v>
      </c>
      <c r="M51" s="3"/>
      <c r="N51" s="21" t="str">
        <f>IFERROR(LOOKUP(B51,#REF!,#REF!),"")</f>
        <v/>
      </c>
      <c r="O51" s="21" t="str">
        <f>IFERROR(LOOKUP(B51,#REF!,#REF!),"")</f>
        <v/>
      </c>
      <c r="P51" s="2" t="s">
        <v>11</v>
      </c>
      <c r="Q51" s="2" t="str">
        <f t="shared" si="2"/>
        <v xml:space="preserve">, </v>
      </c>
      <c r="S51" s="2" t="str">
        <f t="shared" si="3"/>
        <v xml:space="preserve">, </v>
      </c>
      <c r="T51">
        <f>SUMIF(V$1:V43,E51,W$1:W43)</f>
        <v>1000</v>
      </c>
    </row>
    <row r="52" spans="1:20" ht="17.25" x14ac:dyDescent="0.4">
      <c r="A52" s="32" t="str">
        <f>IFERROR(LOOKUP(B52,#REF!,#REF!),"")</f>
        <v/>
      </c>
      <c r="B52" s="62"/>
      <c r="C52" s="63"/>
      <c r="D52" s="64"/>
      <c r="E52" s="24" t="s">
        <v>23</v>
      </c>
      <c r="F52" s="31"/>
      <c r="G52" s="24"/>
      <c r="H52" s="23"/>
      <c r="I52" s="26">
        <f t="shared" si="5"/>
        <v>0</v>
      </c>
      <c r="J52" s="25" t="s">
        <v>13</v>
      </c>
      <c r="K52" s="19">
        <f t="shared" si="6"/>
        <v>0</v>
      </c>
      <c r="L52" s="20">
        <f t="shared" si="7"/>
        <v>0</v>
      </c>
      <c r="M52" s="3"/>
      <c r="N52" s="21" t="str">
        <f>IFERROR(LOOKUP(B52,#REF!,#REF!),"")</f>
        <v/>
      </c>
      <c r="O52" s="21" t="str">
        <f>IFERROR(LOOKUP(B52,#REF!,#REF!),"")</f>
        <v/>
      </c>
      <c r="P52" s="2" t="s">
        <v>11</v>
      </c>
      <c r="Q52" s="2" t="str">
        <f t="shared" si="2"/>
        <v xml:space="preserve">, </v>
      </c>
      <c r="S52" s="2" t="str">
        <f t="shared" si="3"/>
        <v xml:space="preserve">, </v>
      </c>
      <c r="T52">
        <f>SUMIF(V$1:V44,E52,W$1:W44)</f>
        <v>1000</v>
      </c>
    </row>
    <row r="53" spans="1:20" ht="17.25" x14ac:dyDescent="0.4">
      <c r="A53" s="32" t="str">
        <f>IFERROR(LOOKUP(B53,#REF!,#REF!),"")</f>
        <v/>
      </c>
      <c r="B53" s="62"/>
      <c r="C53" s="63"/>
      <c r="D53" s="64"/>
      <c r="E53" s="24" t="s">
        <v>23</v>
      </c>
      <c r="F53" s="31"/>
      <c r="G53" s="24"/>
      <c r="H53" s="23"/>
      <c r="I53" s="26">
        <f t="shared" si="5"/>
        <v>0</v>
      </c>
      <c r="J53" s="25" t="s">
        <v>13</v>
      </c>
      <c r="K53" s="19">
        <f t="shared" si="6"/>
        <v>0</v>
      </c>
      <c r="L53" s="20">
        <f t="shared" si="7"/>
        <v>0</v>
      </c>
      <c r="M53" s="3"/>
      <c r="N53" s="21" t="str">
        <f>IFERROR(LOOKUP(B53,#REF!,#REF!),"")</f>
        <v/>
      </c>
      <c r="O53" s="21" t="str">
        <f>IFERROR(LOOKUP(B53,#REF!,#REF!),"")</f>
        <v/>
      </c>
      <c r="P53" s="2" t="s">
        <v>11</v>
      </c>
      <c r="Q53" s="2" t="str">
        <f t="shared" si="2"/>
        <v xml:space="preserve">, </v>
      </c>
      <c r="S53" s="2" t="str">
        <f t="shared" si="3"/>
        <v xml:space="preserve">, </v>
      </c>
      <c r="T53">
        <f>SUMIF(V$1:V45,E53,W$1:W45)</f>
        <v>1000</v>
      </c>
    </row>
    <row r="54" spans="1:20" ht="17.25" x14ac:dyDescent="0.4">
      <c r="A54" s="32" t="str">
        <f>IFERROR(LOOKUP(B54,#REF!,#REF!),"")</f>
        <v/>
      </c>
      <c r="B54" s="62"/>
      <c r="C54" s="63"/>
      <c r="D54" s="64"/>
      <c r="E54" s="24" t="s">
        <v>23</v>
      </c>
      <c r="F54" s="31"/>
      <c r="G54" s="24"/>
      <c r="H54" s="23"/>
      <c r="I54" s="26">
        <f t="shared" si="5"/>
        <v>0</v>
      </c>
      <c r="J54" s="25" t="s">
        <v>13</v>
      </c>
      <c r="K54" s="19">
        <f t="shared" si="6"/>
        <v>0</v>
      </c>
      <c r="L54" s="20">
        <f t="shared" si="7"/>
        <v>0</v>
      </c>
      <c r="M54" s="3"/>
      <c r="N54" s="21" t="str">
        <f>IFERROR(LOOKUP(B54,#REF!,#REF!),"")</f>
        <v/>
      </c>
      <c r="O54" s="21" t="str">
        <f>IFERROR(LOOKUP(B54,#REF!,#REF!),"")</f>
        <v/>
      </c>
      <c r="P54" s="2" t="s">
        <v>11</v>
      </c>
      <c r="Q54" s="2" t="str">
        <f t="shared" si="2"/>
        <v xml:space="preserve">, </v>
      </c>
      <c r="S54" s="2" t="str">
        <f t="shared" si="3"/>
        <v xml:space="preserve">, </v>
      </c>
      <c r="T54">
        <f>SUMIF(V$1:V46,E54,W$1:W46)</f>
        <v>1000</v>
      </c>
    </row>
    <row r="55" spans="1:20" ht="17.25" x14ac:dyDescent="0.4">
      <c r="A55" s="32" t="str">
        <f>IFERROR(LOOKUP(B55,#REF!,#REF!),"")</f>
        <v/>
      </c>
      <c r="B55" s="62"/>
      <c r="C55" s="63"/>
      <c r="D55" s="64"/>
      <c r="E55" s="24" t="s">
        <v>23</v>
      </c>
      <c r="F55" s="31"/>
      <c r="G55" s="24"/>
      <c r="H55" s="23"/>
      <c r="I55" s="26">
        <f t="shared" si="5"/>
        <v>0</v>
      </c>
      <c r="J55" s="25" t="s">
        <v>13</v>
      </c>
      <c r="K55" s="19">
        <f t="shared" si="6"/>
        <v>0</v>
      </c>
      <c r="L55" s="20">
        <f t="shared" si="7"/>
        <v>0</v>
      </c>
      <c r="M55" s="3"/>
      <c r="N55" s="21" t="str">
        <f>IFERROR(LOOKUP(B55,#REF!,#REF!),"")</f>
        <v/>
      </c>
      <c r="O55" s="21" t="str">
        <f>IFERROR(LOOKUP(B55,#REF!,#REF!),"")</f>
        <v/>
      </c>
      <c r="P55" s="2" t="s">
        <v>11</v>
      </c>
      <c r="Q55" s="2" t="str">
        <f t="shared" si="2"/>
        <v xml:space="preserve">, </v>
      </c>
      <c r="S55" s="2" t="str">
        <f t="shared" si="3"/>
        <v xml:space="preserve">, </v>
      </c>
      <c r="T55">
        <f>SUMIF(V$1:V47,E55,W$1:W47)</f>
        <v>1000</v>
      </c>
    </row>
    <row r="56" spans="1:20" ht="17.25" x14ac:dyDescent="0.4">
      <c r="A56" s="32" t="str">
        <f>IFERROR(LOOKUP(B56,#REF!,#REF!),"")</f>
        <v/>
      </c>
      <c r="B56" s="62"/>
      <c r="C56" s="63"/>
      <c r="D56" s="64"/>
      <c r="E56" s="24" t="s">
        <v>23</v>
      </c>
      <c r="F56" s="31"/>
      <c r="G56" s="24"/>
      <c r="H56" s="23"/>
      <c r="I56" s="26">
        <f t="shared" si="5"/>
        <v>0</v>
      </c>
      <c r="J56" s="25" t="s">
        <v>13</v>
      </c>
      <c r="K56" s="19">
        <f t="shared" si="6"/>
        <v>0</v>
      </c>
      <c r="L56" s="20">
        <f t="shared" si="7"/>
        <v>0</v>
      </c>
      <c r="M56" s="3"/>
      <c r="N56" s="21" t="str">
        <f>IFERROR(LOOKUP(B56,#REF!,#REF!),"")</f>
        <v/>
      </c>
      <c r="O56" s="21" t="str">
        <f>IFERROR(LOOKUP(B56,#REF!,#REF!),"")</f>
        <v/>
      </c>
      <c r="P56" s="2" t="s">
        <v>11</v>
      </c>
      <c r="Q56" s="2" t="str">
        <f t="shared" si="2"/>
        <v xml:space="preserve">, </v>
      </c>
      <c r="S56" s="2" t="str">
        <f t="shared" si="3"/>
        <v xml:space="preserve">, </v>
      </c>
      <c r="T56">
        <f>SUMIF(V$1:V48,E56,W$1:W48)</f>
        <v>1000</v>
      </c>
    </row>
    <row r="57" spans="1:20" ht="17.25" x14ac:dyDescent="0.4">
      <c r="A57" s="32" t="str">
        <f>IFERROR(LOOKUP(B57,#REF!,#REF!),"")</f>
        <v/>
      </c>
      <c r="B57" s="62"/>
      <c r="C57" s="63"/>
      <c r="D57" s="64"/>
      <c r="E57" s="24" t="s">
        <v>23</v>
      </c>
      <c r="F57" s="31"/>
      <c r="G57" s="24"/>
      <c r="H57" s="23"/>
      <c r="I57" s="26">
        <f t="shared" si="5"/>
        <v>0</v>
      </c>
      <c r="J57" s="25" t="s">
        <v>13</v>
      </c>
      <c r="K57" s="19">
        <f t="shared" si="6"/>
        <v>0</v>
      </c>
      <c r="L57" s="20">
        <f t="shared" si="7"/>
        <v>0</v>
      </c>
      <c r="M57" s="3"/>
      <c r="N57" s="21" t="str">
        <f>IFERROR(LOOKUP(B57,#REF!,#REF!),"")</f>
        <v/>
      </c>
      <c r="O57" s="21" t="str">
        <f>IFERROR(LOOKUP(B57,#REF!,#REF!),"")</f>
        <v/>
      </c>
      <c r="P57" s="2" t="s">
        <v>11</v>
      </c>
      <c r="Q57" s="2" t="str">
        <f t="shared" si="2"/>
        <v xml:space="preserve">, </v>
      </c>
      <c r="S57" s="2" t="str">
        <f t="shared" si="3"/>
        <v xml:space="preserve">, </v>
      </c>
      <c r="T57">
        <f>SUMIF(V$1:V49,E57,W$1:W49)</f>
        <v>1000</v>
      </c>
    </row>
    <row r="58" spans="1:20" ht="17.25" x14ac:dyDescent="0.4">
      <c r="A58" s="32" t="str">
        <f>IFERROR(LOOKUP(B58,#REF!,#REF!),"")</f>
        <v/>
      </c>
      <c r="B58" s="62"/>
      <c r="C58" s="63"/>
      <c r="D58" s="64"/>
      <c r="E58" s="24" t="s">
        <v>23</v>
      </c>
      <c r="F58" s="31"/>
      <c r="G58" s="24"/>
      <c r="H58" s="23"/>
      <c r="I58" s="26">
        <f t="shared" si="5"/>
        <v>0</v>
      </c>
      <c r="J58" s="25" t="s">
        <v>13</v>
      </c>
      <c r="K58" s="19">
        <f t="shared" si="6"/>
        <v>0</v>
      </c>
      <c r="L58" s="20">
        <f t="shared" si="7"/>
        <v>0</v>
      </c>
      <c r="M58" s="3"/>
      <c r="N58" s="21" t="str">
        <f>IFERROR(LOOKUP(B58,#REF!,#REF!),"")</f>
        <v/>
      </c>
      <c r="O58" s="21" t="str">
        <f>IFERROR(LOOKUP(B58,#REF!,#REF!),"")</f>
        <v/>
      </c>
      <c r="P58" s="2" t="s">
        <v>11</v>
      </c>
      <c r="Q58" s="2" t="str">
        <f t="shared" si="2"/>
        <v xml:space="preserve">, </v>
      </c>
      <c r="S58" s="2" t="str">
        <f t="shared" si="3"/>
        <v xml:space="preserve">, </v>
      </c>
      <c r="T58">
        <f>SUMIF(V$1:V50,E58,W$1:W50)</f>
        <v>1000</v>
      </c>
    </row>
    <row r="59" spans="1:20" ht="17.25" x14ac:dyDescent="0.4">
      <c r="A59" s="32" t="str">
        <f>IFERROR(LOOKUP(B59,#REF!,#REF!),"")</f>
        <v/>
      </c>
      <c r="B59" s="62"/>
      <c r="C59" s="63"/>
      <c r="D59" s="64"/>
      <c r="E59" s="24" t="s">
        <v>23</v>
      </c>
      <c r="F59" s="31"/>
      <c r="G59" s="24"/>
      <c r="H59" s="23"/>
      <c r="I59" s="26">
        <f t="shared" si="5"/>
        <v>0</v>
      </c>
      <c r="J59" s="25" t="s">
        <v>13</v>
      </c>
      <c r="K59" s="19">
        <f t="shared" si="6"/>
        <v>0</v>
      </c>
      <c r="L59" s="20">
        <f t="shared" si="7"/>
        <v>0</v>
      </c>
      <c r="M59" s="3"/>
      <c r="N59" s="21" t="str">
        <f>IFERROR(LOOKUP(B59,#REF!,#REF!),"")</f>
        <v/>
      </c>
      <c r="O59" s="21" t="str">
        <f>IFERROR(LOOKUP(B59,#REF!,#REF!),"")</f>
        <v/>
      </c>
      <c r="P59" s="2" t="s">
        <v>11</v>
      </c>
      <c r="Q59" s="2" t="str">
        <f t="shared" si="2"/>
        <v xml:space="preserve">, </v>
      </c>
      <c r="S59" s="2" t="str">
        <f t="shared" si="3"/>
        <v xml:space="preserve">, </v>
      </c>
      <c r="T59">
        <f>SUMIF(V$1:V51,E59,W$1:W51)</f>
        <v>1000</v>
      </c>
    </row>
    <row r="60" spans="1:20" ht="17.25" x14ac:dyDescent="0.4">
      <c r="A60" s="32" t="str">
        <f>IFERROR(LOOKUP(B60,#REF!,#REF!),"")</f>
        <v/>
      </c>
      <c r="B60" s="62"/>
      <c r="C60" s="63"/>
      <c r="D60" s="64"/>
      <c r="E60" s="24" t="s">
        <v>23</v>
      </c>
      <c r="F60" s="31"/>
      <c r="G60" s="24"/>
      <c r="H60" s="23"/>
      <c r="I60" s="26">
        <f t="shared" si="5"/>
        <v>0</v>
      </c>
      <c r="J60" s="25" t="s">
        <v>13</v>
      </c>
      <c r="K60" s="19">
        <f t="shared" si="6"/>
        <v>0</v>
      </c>
      <c r="L60" s="20">
        <f t="shared" si="7"/>
        <v>0</v>
      </c>
      <c r="M60" s="3"/>
      <c r="N60" s="21" t="str">
        <f>IFERROR(LOOKUP(B60,#REF!,#REF!),"")</f>
        <v/>
      </c>
      <c r="O60" s="21" t="str">
        <f>IFERROR(LOOKUP(B60,#REF!,#REF!),"")</f>
        <v/>
      </c>
      <c r="P60" s="2" t="s">
        <v>11</v>
      </c>
      <c r="Q60" s="2" t="str">
        <f t="shared" si="2"/>
        <v xml:space="preserve">, </v>
      </c>
      <c r="S60" s="2" t="str">
        <f t="shared" si="3"/>
        <v xml:space="preserve">, </v>
      </c>
      <c r="T60">
        <f>SUMIF(V$1:V52,E60,W$1:W52)</f>
        <v>1000</v>
      </c>
    </row>
    <row r="61" spans="1:20" ht="17.25" x14ac:dyDescent="0.4">
      <c r="A61" s="32" t="str">
        <f>IFERROR(LOOKUP(B61,#REF!,#REF!),"")</f>
        <v/>
      </c>
      <c r="B61" s="62"/>
      <c r="C61" s="63"/>
      <c r="D61" s="64"/>
      <c r="E61" s="24" t="s">
        <v>23</v>
      </c>
      <c r="F61" s="31"/>
      <c r="G61" s="24"/>
      <c r="H61" s="23"/>
      <c r="I61" s="26">
        <f t="shared" si="5"/>
        <v>0</v>
      </c>
      <c r="J61" s="25" t="s">
        <v>13</v>
      </c>
      <c r="K61" s="19">
        <f t="shared" si="6"/>
        <v>0</v>
      </c>
      <c r="L61" s="20">
        <f t="shared" si="7"/>
        <v>0</v>
      </c>
      <c r="M61" s="3"/>
      <c r="N61" s="21" t="str">
        <f>IFERROR(LOOKUP(B61,#REF!,#REF!),"")</f>
        <v/>
      </c>
      <c r="O61" s="21" t="str">
        <f>IFERROR(LOOKUP(B61,#REF!,#REF!),"")</f>
        <v/>
      </c>
      <c r="P61" s="2" t="s">
        <v>11</v>
      </c>
      <c r="Q61" s="2" t="str">
        <f t="shared" si="2"/>
        <v xml:space="preserve">, </v>
      </c>
      <c r="S61" s="2" t="str">
        <f t="shared" si="3"/>
        <v xml:space="preserve">, </v>
      </c>
      <c r="T61">
        <f>SUMIF(V$1:V53,E61,W$1:W53)</f>
        <v>1000</v>
      </c>
    </row>
    <row r="62" spans="1:20" ht="17.25" x14ac:dyDescent="0.4">
      <c r="A62" s="32" t="str">
        <f>IFERROR(LOOKUP(B62,#REF!,#REF!),"")</f>
        <v/>
      </c>
      <c r="B62" s="62"/>
      <c r="C62" s="63"/>
      <c r="D62" s="64"/>
      <c r="E62" s="24" t="s">
        <v>23</v>
      </c>
      <c r="F62" s="31"/>
      <c r="G62" s="24"/>
      <c r="H62" s="23"/>
      <c r="I62" s="26">
        <f t="shared" si="5"/>
        <v>0</v>
      </c>
      <c r="J62" s="25" t="s">
        <v>13</v>
      </c>
      <c r="K62" s="19">
        <f t="shared" si="6"/>
        <v>0</v>
      </c>
      <c r="L62" s="20">
        <f t="shared" si="7"/>
        <v>0</v>
      </c>
      <c r="M62" s="3"/>
      <c r="N62" s="21" t="str">
        <f>IFERROR(LOOKUP(B62,#REF!,#REF!),"")</f>
        <v/>
      </c>
      <c r="O62" s="21" t="str">
        <f>IFERROR(LOOKUP(B62,#REF!,#REF!),"")</f>
        <v/>
      </c>
      <c r="P62" s="2" t="s">
        <v>11</v>
      </c>
      <c r="Q62" s="2" t="str">
        <f t="shared" si="2"/>
        <v xml:space="preserve">, </v>
      </c>
      <c r="S62" s="2" t="str">
        <f t="shared" si="3"/>
        <v xml:space="preserve">, </v>
      </c>
      <c r="T62">
        <f>SUMIF(V$1:V54,E62,W$1:W54)</f>
        <v>1000</v>
      </c>
    </row>
    <row r="63" spans="1:20" ht="17.25" x14ac:dyDescent="0.4">
      <c r="A63" s="32" t="str">
        <f>IFERROR(LOOKUP(B63,#REF!,#REF!),"")</f>
        <v/>
      </c>
      <c r="B63" s="62"/>
      <c r="C63" s="63"/>
      <c r="D63" s="64"/>
      <c r="E63" s="24" t="s">
        <v>23</v>
      </c>
      <c r="F63" s="31"/>
      <c r="G63" s="24"/>
      <c r="H63" s="23"/>
      <c r="I63" s="26">
        <f t="shared" si="5"/>
        <v>0</v>
      </c>
      <c r="J63" s="25" t="s">
        <v>13</v>
      </c>
      <c r="K63" s="19">
        <f t="shared" si="6"/>
        <v>0</v>
      </c>
      <c r="L63" s="20">
        <f t="shared" si="7"/>
        <v>0</v>
      </c>
      <c r="M63" s="3"/>
      <c r="N63" s="21" t="str">
        <f>IFERROR(LOOKUP(B63,#REF!,#REF!),"")</f>
        <v/>
      </c>
      <c r="O63" s="21" t="str">
        <f>IFERROR(LOOKUP(B63,#REF!,#REF!),"")</f>
        <v/>
      </c>
      <c r="P63" s="2" t="s">
        <v>11</v>
      </c>
      <c r="Q63" s="2" t="str">
        <f t="shared" si="2"/>
        <v xml:space="preserve">, </v>
      </c>
      <c r="S63" s="2" t="str">
        <f t="shared" si="3"/>
        <v xml:space="preserve">, </v>
      </c>
      <c r="T63">
        <f>SUMIF(V$1:V55,E63,W$1:W55)</f>
        <v>1000</v>
      </c>
    </row>
    <row r="64" spans="1:20" ht="17.25" x14ac:dyDescent="0.4">
      <c r="A64" s="32" t="str">
        <f>IFERROR(LOOKUP(B64,#REF!,#REF!),"")</f>
        <v/>
      </c>
      <c r="B64" s="62"/>
      <c r="C64" s="63"/>
      <c r="D64" s="64"/>
      <c r="E64" s="24" t="s">
        <v>23</v>
      </c>
      <c r="F64" s="31"/>
      <c r="G64" s="24"/>
      <c r="H64" s="23"/>
      <c r="I64" s="26">
        <f t="shared" si="5"/>
        <v>0</v>
      </c>
      <c r="J64" s="25" t="s">
        <v>13</v>
      </c>
      <c r="K64" s="19">
        <f t="shared" si="6"/>
        <v>0</v>
      </c>
      <c r="L64" s="20">
        <f t="shared" si="7"/>
        <v>0</v>
      </c>
      <c r="M64" s="3"/>
      <c r="N64" s="21" t="str">
        <f>IFERROR(LOOKUP(B64,#REF!,#REF!),"")</f>
        <v/>
      </c>
      <c r="O64" s="21" t="str">
        <f>IFERROR(LOOKUP(B64,#REF!,#REF!),"")</f>
        <v/>
      </c>
      <c r="P64" s="2" t="s">
        <v>11</v>
      </c>
      <c r="Q64" s="2" t="str">
        <f t="shared" si="2"/>
        <v xml:space="preserve">, </v>
      </c>
      <c r="S64" s="2" t="str">
        <f t="shared" si="3"/>
        <v xml:space="preserve">, </v>
      </c>
      <c r="T64">
        <f>SUMIF(V$1:V56,E64,W$1:W56)</f>
        <v>1000</v>
      </c>
    </row>
    <row r="65" spans="1:20" ht="17.25" x14ac:dyDescent="0.4">
      <c r="A65" s="32" t="str">
        <f>IFERROR(LOOKUP(B65,#REF!,#REF!),"")</f>
        <v/>
      </c>
      <c r="B65" s="62"/>
      <c r="C65" s="63"/>
      <c r="D65" s="64"/>
      <c r="E65" s="24" t="s">
        <v>23</v>
      </c>
      <c r="F65" s="31"/>
      <c r="G65" s="24"/>
      <c r="H65" s="23"/>
      <c r="I65" s="26">
        <f t="shared" si="5"/>
        <v>0</v>
      </c>
      <c r="J65" s="25" t="s">
        <v>13</v>
      </c>
      <c r="K65" s="19">
        <f t="shared" si="6"/>
        <v>0</v>
      </c>
      <c r="L65" s="20">
        <f t="shared" si="7"/>
        <v>0</v>
      </c>
      <c r="M65" s="3"/>
      <c r="N65" s="21" t="str">
        <f>IFERROR(LOOKUP(B65,#REF!,#REF!),"")</f>
        <v/>
      </c>
      <c r="O65" s="21" t="str">
        <f>IFERROR(LOOKUP(B65,#REF!,#REF!),"")</f>
        <v/>
      </c>
      <c r="P65" s="2" t="s">
        <v>11</v>
      </c>
      <c r="Q65" s="2" t="str">
        <f t="shared" si="2"/>
        <v xml:space="preserve">, </v>
      </c>
      <c r="S65" s="2" t="str">
        <f t="shared" si="3"/>
        <v xml:space="preserve">, </v>
      </c>
      <c r="T65">
        <f>SUMIF(V$1:V57,E65,W$1:W57)</f>
        <v>1000</v>
      </c>
    </row>
    <row r="66" spans="1:20" ht="17.25" x14ac:dyDescent="0.4">
      <c r="A66" s="32" t="str">
        <f>IFERROR(LOOKUP(B66,#REF!,#REF!),"")</f>
        <v/>
      </c>
      <c r="B66" s="62"/>
      <c r="C66" s="63"/>
      <c r="D66" s="64"/>
      <c r="E66" s="24" t="s">
        <v>23</v>
      </c>
      <c r="F66" s="31"/>
      <c r="G66" s="24"/>
      <c r="H66" s="23"/>
      <c r="I66" s="26">
        <f t="shared" si="5"/>
        <v>0</v>
      </c>
      <c r="J66" s="25" t="s">
        <v>13</v>
      </c>
      <c r="K66" s="19">
        <f t="shared" si="6"/>
        <v>0</v>
      </c>
      <c r="L66" s="20">
        <f t="shared" si="7"/>
        <v>0</v>
      </c>
      <c r="M66" s="3"/>
      <c r="N66" s="21" t="str">
        <f>IFERROR(LOOKUP(B66,#REF!,#REF!),"")</f>
        <v/>
      </c>
      <c r="O66" s="21" t="str">
        <f>IFERROR(LOOKUP(B66,#REF!,#REF!),"")</f>
        <v/>
      </c>
      <c r="P66" s="2" t="s">
        <v>11</v>
      </c>
      <c r="Q66" s="2" t="str">
        <f t="shared" si="2"/>
        <v xml:space="preserve">, </v>
      </c>
      <c r="S66" s="2" t="str">
        <f t="shared" si="3"/>
        <v xml:space="preserve">, </v>
      </c>
      <c r="T66">
        <f>SUMIF(V$1:V58,E66,W$1:W58)</f>
        <v>1000</v>
      </c>
    </row>
    <row r="67" spans="1:20" ht="17.25" x14ac:dyDescent="0.4">
      <c r="A67" s="32" t="str">
        <f>IFERROR(LOOKUP(B67,#REF!,#REF!),"")</f>
        <v/>
      </c>
      <c r="B67" s="62"/>
      <c r="C67" s="63"/>
      <c r="D67" s="64"/>
      <c r="E67" s="24" t="s">
        <v>23</v>
      </c>
      <c r="F67" s="31"/>
      <c r="G67" s="24"/>
      <c r="H67" s="23"/>
      <c r="I67" s="26">
        <f t="shared" si="5"/>
        <v>0</v>
      </c>
      <c r="J67" s="25" t="s">
        <v>13</v>
      </c>
      <c r="K67" s="19">
        <f t="shared" si="6"/>
        <v>0</v>
      </c>
      <c r="L67" s="20">
        <f t="shared" si="7"/>
        <v>0</v>
      </c>
      <c r="M67" s="3"/>
      <c r="N67" s="21" t="str">
        <f>IFERROR(LOOKUP(B67,#REF!,#REF!),"")</f>
        <v/>
      </c>
      <c r="O67" s="21" t="str">
        <f>IFERROR(LOOKUP(B67,#REF!,#REF!),"")</f>
        <v/>
      </c>
      <c r="P67" s="2" t="s">
        <v>11</v>
      </c>
      <c r="Q67" s="2" t="str">
        <f t="shared" si="2"/>
        <v xml:space="preserve">, </v>
      </c>
      <c r="S67" s="2" t="str">
        <f t="shared" si="3"/>
        <v xml:space="preserve">, </v>
      </c>
      <c r="T67">
        <f>SUMIF(V$1:V59,E67,W$1:W59)</f>
        <v>1000</v>
      </c>
    </row>
    <row r="68" spans="1:20" ht="17.25" x14ac:dyDescent="0.4">
      <c r="A68" s="32" t="str">
        <f>IFERROR(LOOKUP(B68,#REF!,#REF!),"")</f>
        <v/>
      </c>
      <c r="B68" s="62"/>
      <c r="C68" s="63"/>
      <c r="D68" s="64"/>
      <c r="E68" s="24" t="s">
        <v>23</v>
      </c>
      <c r="F68" s="31"/>
      <c r="G68" s="24"/>
      <c r="H68" s="23"/>
      <c r="I68" s="26">
        <f t="shared" si="5"/>
        <v>0</v>
      </c>
      <c r="J68" s="25" t="s">
        <v>13</v>
      </c>
      <c r="K68" s="19">
        <f t="shared" si="6"/>
        <v>0</v>
      </c>
      <c r="L68" s="20">
        <f t="shared" si="7"/>
        <v>0</v>
      </c>
      <c r="M68" s="3"/>
      <c r="N68" s="21" t="str">
        <f>IFERROR(LOOKUP(B68,#REF!,#REF!),"")</f>
        <v/>
      </c>
      <c r="O68" s="21" t="str">
        <f>IFERROR(LOOKUP(B68,#REF!,#REF!),"")</f>
        <v/>
      </c>
      <c r="P68" s="2" t="s">
        <v>11</v>
      </c>
      <c r="Q68" s="2" t="str">
        <f t="shared" si="2"/>
        <v xml:space="preserve">, </v>
      </c>
      <c r="S68" s="2" t="str">
        <f t="shared" si="3"/>
        <v xml:space="preserve">, </v>
      </c>
      <c r="T68">
        <f>SUMIF(V$1:V60,E68,W$1:W60)</f>
        <v>1000</v>
      </c>
    </row>
    <row r="69" spans="1:20" ht="17.25" x14ac:dyDescent="0.4">
      <c r="A69" s="32" t="str">
        <f>IFERROR(LOOKUP(B69,#REF!,#REF!),"")</f>
        <v/>
      </c>
      <c r="B69" s="62"/>
      <c r="C69" s="63"/>
      <c r="D69" s="64"/>
      <c r="E69" s="24" t="s">
        <v>23</v>
      </c>
      <c r="F69" s="31"/>
      <c r="G69" s="24"/>
      <c r="H69" s="23"/>
      <c r="I69" s="26">
        <f t="shared" si="5"/>
        <v>0</v>
      </c>
      <c r="J69" s="25" t="s">
        <v>13</v>
      </c>
      <c r="K69" s="19">
        <f t="shared" si="6"/>
        <v>0</v>
      </c>
      <c r="L69" s="20">
        <f t="shared" si="7"/>
        <v>0</v>
      </c>
      <c r="M69" s="3"/>
      <c r="N69" s="21" t="str">
        <f>IFERROR(LOOKUP(B69,#REF!,#REF!),"")</f>
        <v/>
      </c>
      <c r="O69" s="21" t="str">
        <f>IFERROR(LOOKUP(B69,#REF!,#REF!),"")</f>
        <v/>
      </c>
      <c r="P69" s="2" t="s">
        <v>11</v>
      </c>
      <c r="Q69" s="2" t="str">
        <f t="shared" si="2"/>
        <v xml:space="preserve">, </v>
      </c>
      <c r="S69" s="2" t="str">
        <f t="shared" si="3"/>
        <v xml:space="preserve">, </v>
      </c>
      <c r="T69">
        <f>SUMIF(V$1:V61,E69,W$1:W61)</f>
        <v>1000</v>
      </c>
    </row>
    <row r="70" spans="1:20" ht="17.25" x14ac:dyDescent="0.4">
      <c r="A70" s="32" t="str">
        <f>IFERROR(LOOKUP(B70,#REF!,#REF!),"")</f>
        <v/>
      </c>
      <c r="B70" s="62"/>
      <c r="C70" s="63"/>
      <c r="D70" s="64"/>
      <c r="E70" s="24" t="s">
        <v>23</v>
      </c>
      <c r="F70" s="31"/>
      <c r="G70" s="24"/>
      <c r="H70" s="23"/>
      <c r="I70" s="26">
        <f t="shared" si="5"/>
        <v>0</v>
      </c>
      <c r="J70" s="25" t="s">
        <v>13</v>
      </c>
      <c r="K70" s="19">
        <f t="shared" si="6"/>
        <v>0</v>
      </c>
      <c r="L70" s="20">
        <f t="shared" si="7"/>
        <v>0</v>
      </c>
      <c r="M70" s="3"/>
      <c r="N70" s="21" t="str">
        <f>IFERROR(LOOKUP(B70,#REF!,#REF!),"")</f>
        <v/>
      </c>
      <c r="O70" s="21" t="str">
        <f>IFERROR(LOOKUP(B70,#REF!,#REF!),"")</f>
        <v/>
      </c>
      <c r="P70" s="2" t="s">
        <v>11</v>
      </c>
      <c r="Q70" s="2" t="str">
        <f t="shared" si="2"/>
        <v xml:space="preserve">, </v>
      </c>
      <c r="S70" s="2" t="str">
        <f t="shared" si="3"/>
        <v xml:space="preserve">, </v>
      </c>
      <c r="T70">
        <f>SUMIF(V$1:V62,E70,W$1:W62)</f>
        <v>1000</v>
      </c>
    </row>
    <row r="71" spans="1:20" ht="17.25" x14ac:dyDescent="0.4">
      <c r="A71" s="32" t="str">
        <f>IFERROR(LOOKUP(B71,#REF!,#REF!),"")</f>
        <v/>
      </c>
      <c r="B71" s="62"/>
      <c r="C71" s="63"/>
      <c r="D71" s="64"/>
      <c r="E71" s="24" t="s">
        <v>23</v>
      </c>
      <c r="F71" s="31"/>
      <c r="G71" s="24"/>
      <c r="H71" s="23"/>
      <c r="I71" s="26">
        <f t="shared" si="5"/>
        <v>0</v>
      </c>
      <c r="J71" s="25" t="s">
        <v>13</v>
      </c>
      <c r="K71" s="19">
        <f t="shared" si="6"/>
        <v>0</v>
      </c>
      <c r="L71" s="20">
        <f t="shared" si="7"/>
        <v>0</v>
      </c>
      <c r="M71" s="3"/>
      <c r="N71" s="21" t="str">
        <f>IFERROR(LOOKUP(B71,#REF!,#REF!),"")</f>
        <v/>
      </c>
      <c r="O71" s="21" t="str">
        <f>IFERROR(LOOKUP(B71,#REF!,#REF!),"")</f>
        <v/>
      </c>
      <c r="P71" s="2" t="s">
        <v>11</v>
      </c>
      <c r="Q71" s="2" t="str">
        <f t="shared" si="2"/>
        <v xml:space="preserve">, </v>
      </c>
      <c r="S71" s="2" t="str">
        <f t="shared" si="3"/>
        <v xml:space="preserve">, </v>
      </c>
      <c r="T71">
        <f>SUMIF(V$1:V63,E71,W$1:W63)</f>
        <v>1000</v>
      </c>
    </row>
    <row r="72" spans="1:20" ht="17.25" x14ac:dyDescent="0.4">
      <c r="A72" s="32" t="str">
        <f>IFERROR(LOOKUP(B72,#REF!,#REF!),"")</f>
        <v/>
      </c>
      <c r="B72" s="62"/>
      <c r="C72" s="63"/>
      <c r="D72" s="64"/>
      <c r="E72" s="24" t="s">
        <v>23</v>
      </c>
      <c r="F72" s="31"/>
      <c r="G72" s="24"/>
      <c r="H72" s="23"/>
      <c r="I72" s="26">
        <f t="shared" si="5"/>
        <v>0</v>
      </c>
      <c r="J72" s="25" t="s">
        <v>13</v>
      </c>
      <c r="K72" s="19">
        <f t="shared" si="6"/>
        <v>0</v>
      </c>
      <c r="L72" s="20">
        <f t="shared" si="7"/>
        <v>0</v>
      </c>
      <c r="M72" s="3"/>
      <c r="N72" s="21" t="str">
        <f>IFERROR(LOOKUP(B72,#REF!,#REF!),"")</f>
        <v/>
      </c>
      <c r="O72" s="21" t="str">
        <f>IFERROR(LOOKUP(B72,#REF!,#REF!),"")</f>
        <v/>
      </c>
      <c r="P72" s="2" t="s">
        <v>11</v>
      </c>
      <c r="Q72" s="2" t="str">
        <f t="shared" si="2"/>
        <v xml:space="preserve">, </v>
      </c>
      <c r="S72" s="2" t="str">
        <f t="shared" si="3"/>
        <v xml:space="preserve">, </v>
      </c>
      <c r="T72">
        <f>SUMIF(V$1:V64,E72,W$1:W64)</f>
        <v>1000</v>
      </c>
    </row>
    <row r="73" spans="1:20" ht="17.25" x14ac:dyDescent="0.4">
      <c r="A73" s="32" t="str">
        <f>IFERROR(LOOKUP(B73,#REF!,#REF!),"")</f>
        <v/>
      </c>
      <c r="B73" s="62"/>
      <c r="C73" s="63"/>
      <c r="D73" s="64"/>
      <c r="E73" s="24" t="s">
        <v>23</v>
      </c>
      <c r="F73" s="31"/>
      <c r="G73" s="24"/>
      <c r="H73" s="23"/>
      <c r="I73" s="26">
        <f t="shared" si="5"/>
        <v>0</v>
      </c>
      <c r="J73" s="25" t="s">
        <v>13</v>
      </c>
      <c r="K73" s="19">
        <f t="shared" si="6"/>
        <v>0</v>
      </c>
      <c r="L73" s="20">
        <f t="shared" si="7"/>
        <v>0</v>
      </c>
      <c r="M73" s="3"/>
      <c r="N73" s="21" t="str">
        <f>IFERROR(LOOKUP(B73,#REF!,#REF!),"")</f>
        <v/>
      </c>
      <c r="O73" s="21" t="str">
        <f>IFERROR(LOOKUP(B73,#REF!,#REF!),"")</f>
        <v/>
      </c>
      <c r="P73" s="2" t="s">
        <v>11</v>
      </c>
      <c r="Q73" s="2" t="str">
        <f t="shared" si="2"/>
        <v xml:space="preserve">, </v>
      </c>
      <c r="S73" s="2" t="str">
        <f t="shared" si="3"/>
        <v xml:space="preserve">, </v>
      </c>
      <c r="T73">
        <f>SUMIF(V$1:V65,E73,W$1:W65)</f>
        <v>1000</v>
      </c>
    </row>
    <row r="74" spans="1:20" ht="17.25" x14ac:dyDescent="0.4">
      <c r="A74" s="32" t="str">
        <f>IFERROR(LOOKUP(B74,#REF!,#REF!),"")</f>
        <v/>
      </c>
      <c r="B74" s="62"/>
      <c r="C74" s="63"/>
      <c r="D74" s="64"/>
      <c r="E74" s="24" t="s">
        <v>23</v>
      </c>
      <c r="F74" s="31"/>
      <c r="G74" s="24"/>
      <c r="H74" s="23"/>
      <c r="I74" s="26">
        <f t="shared" si="5"/>
        <v>0</v>
      </c>
      <c r="J74" s="25" t="s">
        <v>13</v>
      </c>
      <c r="K74" s="19">
        <f t="shared" si="6"/>
        <v>0</v>
      </c>
      <c r="L74" s="20">
        <f t="shared" si="7"/>
        <v>0</v>
      </c>
      <c r="M74" s="3"/>
      <c r="N74" s="21" t="str">
        <f>IFERROR(LOOKUP(B74,#REF!,#REF!),"")</f>
        <v/>
      </c>
      <c r="O74" s="21" t="str">
        <f>IFERROR(LOOKUP(B74,#REF!,#REF!),"")</f>
        <v/>
      </c>
      <c r="P74" s="2" t="s">
        <v>11</v>
      </c>
      <c r="Q74" s="2" t="str">
        <f t="shared" si="2"/>
        <v xml:space="preserve">, </v>
      </c>
      <c r="S74" s="2" t="str">
        <f t="shared" si="3"/>
        <v xml:space="preserve">, </v>
      </c>
      <c r="T74">
        <f>SUMIF(V$1:V66,E74,W$1:W66)</f>
        <v>1000</v>
      </c>
    </row>
    <row r="75" spans="1:20" ht="17.25" x14ac:dyDescent="0.4">
      <c r="A75" s="32" t="str">
        <f>IFERROR(LOOKUP(B75,#REF!,#REF!),"")</f>
        <v/>
      </c>
      <c r="B75" s="62"/>
      <c r="C75" s="63"/>
      <c r="D75" s="64"/>
      <c r="E75" s="24" t="s">
        <v>23</v>
      </c>
      <c r="F75" s="31"/>
      <c r="G75" s="24"/>
      <c r="H75" s="23"/>
      <c r="I75" s="26">
        <f t="shared" si="5"/>
        <v>0</v>
      </c>
      <c r="J75" s="25" t="s">
        <v>13</v>
      </c>
      <c r="K75" s="19">
        <f t="shared" si="6"/>
        <v>0</v>
      </c>
      <c r="L75" s="20">
        <f t="shared" si="7"/>
        <v>0</v>
      </c>
      <c r="M75" s="3"/>
      <c r="N75" s="21" t="str">
        <f>IFERROR(LOOKUP(B75,#REF!,#REF!),"")</f>
        <v/>
      </c>
      <c r="O75" s="21" t="str">
        <f>IFERROR(LOOKUP(B75,#REF!,#REF!),"")</f>
        <v/>
      </c>
      <c r="P75" s="2" t="s">
        <v>11</v>
      </c>
      <c r="Q75" s="2" t="str">
        <f t="shared" si="2"/>
        <v xml:space="preserve">, </v>
      </c>
      <c r="S75" s="2" t="str">
        <f t="shared" si="3"/>
        <v xml:space="preserve">, </v>
      </c>
      <c r="T75">
        <f>SUMIF(V$1:V67,E75,W$1:W67)</f>
        <v>1000</v>
      </c>
    </row>
    <row r="76" spans="1:20" ht="17.25" x14ac:dyDescent="0.4">
      <c r="A76" s="32" t="str">
        <f>IFERROR(LOOKUP(B76,#REF!,#REF!),"")</f>
        <v/>
      </c>
      <c r="B76" s="62"/>
      <c r="C76" s="63"/>
      <c r="D76" s="64"/>
      <c r="E76" s="24" t="s">
        <v>23</v>
      </c>
      <c r="F76" s="31"/>
      <c r="G76" s="24"/>
      <c r="H76" s="23"/>
      <c r="I76" s="26">
        <f t="shared" si="5"/>
        <v>0</v>
      </c>
      <c r="J76" s="25" t="s">
        <v>13</v>
      </c>
      <c r="K76" s="19">
        <f t="shared" si="6"/>
        <v>0</v>
      </c>
      <c r="L76" s="20">
        <f t="shared" si="7"/>
        <v>0</v>
      </c>
      <c r="M76" s="3"/>
      <c r="N76" s="21" t="str">
        <f>IFERROR(LOOKUP(B76,#REF!,#REF!),"")</f>
        <v/>
      </c>
      <c r="O76" s="21" t="str">
        <f>IFERROR(LOOKUP(B76,#REF!,#REF!),"")</f>
        <v/>
      </c>
      <c r="P76" s="2" t="s">
        <v>11</v>
      </c>
      <c r="Q76" s="2" t="str">
        <f t="shared" si="2"/>
        <v xml:space="preserve">, </v>
      </c>
      <c r="S76" s="2" t="str">
        <f t="shared" si="3"/>
        <v xml:space="preserve">, </v>
      </c>
      <c r="T76">
        <f>SUMIF(V$1:V68,E76,W$1:W68)</f>
        <v>1000</v>
      </c>
    </row>
    <row r="77" spans="1:20" ht="17.25" x14ac:dyDescent="0.4">
      <c r="A77" s="32" t="str">
        <f>IFERROR(LOOKUP(B77,#REF!,#REF!),"")</f>
        <v/>
      </c>
      <c r="B77" s="62"/>
      <c r="C77" s="63"/>
      <c r="D77" s="64"/>
      <c r="E77" s="24" t="s">
        <v>23</v>
      </c>
      <c r="F77" s="31"/>
      <c r="G77" s="24"/>
      <c r="H77" s="23"/>
      <c r="I77" s="26">
        <f t="shared" si="5"/>
        <v>0</v>
      </c>
      <c r="J77" s="25" t="s">
        <v>13</v>
      </c>
      <c r="K77" s="19">
        <f t="shared" si="6"/>
        <v>0</v>
      </c>
      <c r="L77" s="20">
        <f t="shared" si="7"/>
        <v>0</v>
      </c>
      <c r="M77" s="3"/>
      <c r="N77" s="21" t="str">
        <f>IFERROR(LOOKUP(B77,#REF!,#REF!),"")</f>
        <v/>
      </c>
      <c r="O77" s="21" t="str">
        <f>IFERROR(LOOKUP(B77,#REF!,#REF!),"")</f>
        <v/>
      </c>
      <c r="P77" s="2" t="s">
        <v>11</v>
      </c>
      <c r="Q77" s="2" t="str">
        <f t="shared" si="2"/>
        <v xml:space="preserve">, </v>
      </c>
      <c r="S77" s="2" t="str">
        <f t="shared" si="3"/>
        <v xml:space="preserve">, </v>
      </c>
      <c r="T77">
        <f>SUMIF(V$1:V69,E77,W$1:W69)</f>
        <v>1000</v>
      </c>
    </row>
    <row r="78" spans="1:20" ht="17.25" x14ac:dyDescent="0.4">
      <c r="A78" s="32" t="str">
        <f>IFERROR(LOOKUP(B78,#REF!,#REF!),"")</f>
        <v/>
      </c>
      <c r="B78" s="62"/>
      <c r="C78" s="63"/>
      <c r="D78" s="64"/>
      <c r="E78" s="24" t="s">
        <v>23</v>
      </c>
      <c r="F78" s="31"/>
      <c r="G78" s="24"/>
      <c r="H78" s="23"/>
      <c r="I78" s="26">
        <f t="shared" si="5"/>
        <v>0</v>
      </c>
      <c r="J78" s="25" t="s">
        <v>13</v>
      </c>
      <c r="K78" s="19">
        <f t="shared" si="6"/>
        <v>0</v>
      </c>
      <c r="L78" s="20">
        <f t="shared" si="7"/>
        <v>0</v>
      </c>
      <c r="M78" s="3"/>
      <c r="N78" s="21" t="str">
        <f>IFERROR(LOOKUP(B78,#REF!,#REF!),"")</f>
        <v/>
      </c>
      <c r="O78" s="21" t="str">
        <f>IFERROR(LOOKUP(B78,#REF!,#REF!),"")</f>
        <v/>
      </c>
      <c r="P78" s="2" t="s">
        <v>11</v>
      </c>
      <c r="Q78" s="2" t="str">
        <f t="shared" si="2"/>
        <v xml:space="preserve">, </v>
      </c>
      <c r="S78" s="2" t="str">
        <f t="shared" si="3"/>
        <v xml:space="preserve">, </v>
      </c>
      <c r="T78">
        <f>SUMIF(V$1:V70,E78,W$1:W70)</f>
        <v>1000</v>
      </c>
    </row>
    <row r="79" spans="1:20" ht="17.25" x14ac:dyDescent="0.4">
      <c r="A79" s="32" t="str">
        <f>IFERROR(LOOKUP(B79,#REF!,#REF!),"")</f>
        <v/>
      </c>
      <c r="B79" s="62"/>
      <c r="C79" s="63"/>
      <c r="D79" s="64"/>
      <c r="E79" s="24" t="s">
        <v>23</v>
      </c>
      <c r="F79" s="31"/>
      <c r="G79" s="24"/>
      <c r="H79" s="23"/>
      <c r="I79" s="26">
        <f t="shared" si="5"/>
        <v>0</v>
      </c>
      <c r="J79" s="25" t="s">
        <v>13</v>
      </c>
      <c r="K79" s="19">
        <f t="shared" si="6"/>
        <v>0</v>
      </c>
      <c r="L79" s="20">
        <f t="shared" si="7"/>
        <v>0</v>
      </c>
      <c r="M79" s="3"/>
      <c r="N79" s="21" t="str">
        <f>IFERROR(LOOKUP(B79,#REF!,#REF!),"")</f>
        <v/>
      </c>
      <c r="O79" s="21" t="str">
        <f>IFERROR(LOOKUP(B79,#REF!,#REF!),"")</f>
        <v/>
      </c>
      <c r="P79" s="2" t="s">
        <v>11</v>
      </c>
      <c r="Q79" s="2" t="str">
        <f t="shared" si="2"/>
        <v xml:space="preserve">, </v>
      </c>
      <c r="S79" s="2" t="str">
        <f t="shared" si="3"/>
        <v xml:space="preserve">, </v>
      </c>
      <c r="T79">
        <f>SUMIF(V$1:V71,E79,W$1:W71)</f>
        <v>1000</v>
      </c>
    </row>
    <row r="80" spans="1:20" ht="17.25" x14ac:dyDescent="0.4">
      <c r="A80" s="32" t="str">
        <f>IFERROR(LOOKUP(B80,#REF!,#REF!),"")</f>
        <v/>
      </c>
      <c r="B80" s="62"/>
      <c r="C80" s="63"/>
      <c r="D80" s="64"/>
      <c r="E80" s="24" t="s">
        <v>23</v>
      </c>
      <c r="F80" s="31"/>
      <c r="G80" s="24"/>
      <c r="H80" s="23"/>
      <c r="I80" s="26">
        <f t="shared" si="5"/>
        <v>0</v>
      </c>
      <c r="J80" s="25" t="s">
        <v>13</v>
      </c>
      <c r="K80" s="19">
        <f t="shared" si="6"/>
        <v>0</v>
      </c>
      <c r="L80" s="20">
        <f t="shared" si="7"/>
        <v>0</v>
      </c>
      <c r="M80" s="3"/>
      <c r="N80" s="21" t="str">
        <f>IFERROR(LOOKUP(B80,#REF!,#REF!),"")</f>
        <v/>
      </c>
      <c r="O80" s="21" t="str">
        <f>IFERROR(LOOKUP(B80,#REF!,#REF!),"")</f>
        <v/>
      </c>
      <c r="P80" s="2" t="s">
        <v>11</v>
      </c>
      <c r="Q80" s="2" t="str">
        <f t="shared" si="2"/>
        <v xml:space="preserve">, </v>
      </c>
      <c r="S80" s="2" t="str">
        <f t="shared" si="3"/>
        <v xml:space="preserve">, </v>
      </c>
      <c r="T80">
        <f>SUMIF(V$1:V72,E80,W$1:W72)</f>
        <v>1000</v>
      </c>
    </row>
    <row r="81" spans="1:20" ht="17.25" x14ac:dyDescent="0.4">
      <c r="A81" s="32" t="str">
        <f>IFERROR(LOOKUP(B81,#REF!,#REF!),"")</f>
        <v/>
      </c>
      <c r="B81" s="62"/>
      <c r="C81" s="63"/>
      <c r="D81" s="64"/>
      <c r="E81" s="24" t="s">
        <v>23</v>
      </c>
      <c r="F81" s="31"/>
      <c r="G81" s="24"/>
      <c r="H81" s="23"/>
      <c r="I81" s="26">
        <f t="shared" si="5"/>
        <v>0</v>
      </c>
      <c r="J81" s="25" t="s">
        <v>13</v>
      </c>
      <c r="K81" s="19">
        <f t="shared" si="6"/>
        <v>0</v>
      </c>
      <c r="L81" s="20">
        <f t="shared" si="7"/>
        <v>0</v>
      </c>
      <c r="M81" s="3"/>
      <c r="N81" s="21" t="str">
        <f>IFERROR(LOOKUP(B81,#REF!,#REF!),"")</f>
        <v/>
      </c>
      <c r="O81" s="21" t="str">
        <f>IFERROR(LOOKUP(B81,#REF!,#REF!),"")</f>
        <v/>
      </c>
      <c r="P81" s="2" t="s">
        <v>11</v>
      </c>
      <c r="Q81" s="2" t="str">
        <f t="shared" si="2"/>
        <v xml:space="preserve">, </v>
      </c>
      <c r="S81" s="2" t="str">
        <f t="shared" si="3"/>
        <v xml:space="preserve">, </v>
      </c>
      <c r="T81">
        <f>SUMIF(V$1:V73,E81,W$1:W73)</f>
        <v>1000</v>
      </c>
    </row>
    <row r="82" spans="1:20" ht="17.25" x14ac:dyDescent="0.4">
      <c r="A82" s="32" t="str">
        <f>IFERROR(LOOKUP(B82,#REF!,#REF!),"")</f>
        <v/>
      </c>
      <c r="B82" s="62"/>
      <c r="C82" s="63"/>
      <c r="D82" s="64"/>
      <c r="E82" s="24" t="s">
        <v>23</v>
      </c>
      <c r="F82" s="31"/>
      <c r="G82" s="24"/>
      <c r="H82" s="23"/>
      <c r="I82" s="26">
        <f t="shared" si="5"/>
        <v>0</v>
      </c>
      <c r="J82" s="25" t="s">
        <v>13</v>
      </c>
      <c r="K82" s="19">
        <f t="shared" si="6"/>
        <v>0</v>
      </c>
      <c r="L82" s="20">
        <f t="shared" si="7"/>
        <v>0</v>
      </c>
      <c r="M82" s="3"/>
      <c r="N82" s="21" t="str">
        <f>IFERROR(LOOKUP(B82,#REF!,#REF!),"")</f>
        <v/>
      </c>
      <c r="O82" s="21" t="str">
        <f>IFERROR(LOOKUP(B82,#REF!,#REF!),"")</f>
        <v/>
      </c>
      <c r="P82" s="2" t="s">
        <v>11</v>
      </c>
      <c r="Q82" s="2" t="str">
        <f t="shared" si="2"/>
        <v xml:space="preserve">, </v>
      </c>
      <c r="S82" s="2" t="str">
        <f t="shared" si="3"/>
        <v xml:space="preserve">, </v>
      </c>
      <c r="T82">
        <f>SUMIF(V$1:V74,E82,W$1:W74)</f>
        <v>1000</v>
      </c>
    </row>
    <row r="83" spans="1:20" ht="17.25" x14ac:dyDescent="0.4">
      <c r="A83" s="32" t="str">
        <f>IFERROR(LOOKUP(B83,#REF!,#REF!),"")</f>
        <v/>
      </c>
      <c r="B83" s="62"/>
      <c r="C83" s="63"/>
      <c r="D83" s="64"/>
      <c r="E83" s="24" t="s">
        <v>23</v>
      </c>
      <c r="F83" s="31"/>
      <c r="G83" s="24"/>
      <c r="H83" s="23"/>
      <c r="I83" s="26">
        <f t="shared" si="5"/>
        <v>0</v>
      </c>
      <c r="J83" s="25" t="s">
        <v>13</v>
      </c>
      <c r="K83" s="19">
        <f t="shared" si="6"/>
        <v>0</v>
      </c>
      <c r="L83" s="20">
        <f t="shared" si="7"/>
        <v>0</v>
      </c>
      <c r="M83" s="3"/>
      <c r="N83" s="21" t="str">
        <f>IFERROR(LOOKUP(B83,#REF!,#REF!),"")</f>
        <v/>
      </c>
      <c r="O83" s="21" t="str">
        <f>IFERROR(LOOKUP(B83,#REF!,#REF!),"")</f>
        <v/>
      </c>
      <c r="P83" s="2" t="s">
        <v>11</v>
      </c>
      <c r="Q83" s="2" t="str">
        <f t="shared" si="2"/>
        <v xml:space="preserve">, </v>
      </c>
      <c r="S83" s="2" t="str">
        <f t="shared" si="3"/>
        <v xml:space="preserve">, </v>
      </c>
      <c r="T83">
        <f>SUMIF(V$1:V75,E83,W$1:W75)</f>
        <v>1000</v>
      </c>
    </row>
    <row r="84" spans="1:20" ht="17.25" x14ac:dyDescent="0.4">
      <c r="A84" s="32" t="str">
        <f>IFERROR(LOOKUP(B84,#REF!,#REF!),"")</f>
        <v/>
      </c>
      <c r="B84" s="62"/>
      <c r="C84" s="63"/>
      <c r="D84" s="64"/>
      <c r="E84" s="24" t="s">
        <v>23</v>
      </c>
      <c r="F84" s="31"/>
      <c r="G84" s="24"/>
      <c r="H84" s="23"/>
      <c r="I84" s="26">
        <f t="shared" si="5"/>
        <v>0</v>
      </c>
      <c r="J84" s="25" t="s">
        <v>13</v>
      </c>
      <c r="K84" s="19">
        <f t="shared" si="6"/>
        <v>0</v>
      </c>
      <c r="L84" s="20">
        <f t="shared" si="7"/>
        <v>0</v>
      </c>
      <c r="M84" s="3"/>
      <c r="N84" s="21" t="str">
        <f>IFERROR(LOOKUP(B84,#REF!,#REF!),"")</f>
        <v/>
      </c>
      <c r="O84" s="21" t="str">
        <f>IFERROR(LOOKUP(B84,#REF!,#REF!),"")</f>
        <v/>
      </c>
      <c r="P84" s="2" t="s">
        <v>11</v>
      </c>
      <c r="Q84" s="2" t="str">
        <f t="shared" si="2"/>
        <v xml:space="preserve">, </v>
      </c>
      <c r="S84" s="2" t="str">
        <f t="shared" si="3"/>
        <v xml:space="preserve">, </v>
      </c>
      <c r="T84">
        <f>SUMIF(V$1:V76,E84,W$1:W76)</f>
        <v>1000</v>
      </c>
    </row>
    <row r="85" spans="1:20" ht="17.25" x14ac:dyDescent="0.4">
      <c r="A85" s="32" t="str">
        <f>IFERROR(LOOKUP(B85,#REF!,#REF!),"")</f>
        <v/>
      </c>
      <c r="B85" s="62"/>
      <c r="C85" s="63"/>
      <c r="D85" s="64"/>
      <c r="E85" s="24" t="s">
        <v>23</v>
      </c>
      <c r="F85" s="31"/>
      <c r="G85" s="24"/>
      <c r="H85" s="23"/>
      <c r="I85" s="26">
        <f t="shared" si="5"/>
        <v>0</v>
      </c>
      <c r="J85" s="25" t="s">
        <v>13</v>
      </c>
      <c r="K85" s="19">
        <f t="shared" si="6"/>
        <v>0</v>
      </c>
      <c r="L85" s="20">
        <f t="shared" si="7"/>
        <v>0</v>
      </c>
      <c r="M85" s="3"/>
      <c r="N85" s="21" t="str">
        <f>IFERROR(LOOKUP(B85,#REF!,#REF!),"")</f>
        <v/>
      </c>
      <c r="O85" s="21" t="str">
        <f>IFERROR(LOOKUP(B85,#REF!,#REF!),"")</f>
        <v/>
      </c>
      <c r="P85" s="2" t="s">
        <v>11</v>
      </c>
      <c r="Q85" s="2" t="str">
        <f t="shared" si="2"/>
        <v xml:space="preserve">, </v>
      </c>
      <c r="S85" s="2" t="str">
        <f t="shared" si="3"/>
        <v xml:space="preserve">, </v>
      </c>
      <c r="T85">
        <f>SUMIF(V$1:V77,E85,W$1:W77)</f>
        <v>1000</v>
      </c>
    </row>
    <row r="86" spans="1:20" ht="17.25" x14ac:dyDescent="0.4">
      <c r="A86" s="32" t="str">
        <f>IFERROR(LOOKUP(B86,#REF!,#REF!),"")</f>
        <v/>
      </c>
      <c r="B86" s="62"/>
      <c r="C86" s="63"/>
      <c r="D86" s="64"/>
      <c r="E86" s="24" t="s">
        <v>23</v>
      </c>
      <c r="F86" s="31"/>
      <c r="G86" s="24"/>
      <c r="H86" s="23"/>
      <c r="I86" s="26">
        <f t="shared" ref="I86:I102" si="8">G86/$B$4*$F$4</f>
        <v>0</v>
      </c>
      <c r="J86" s="25" t="s">
        <v>13</v>
      </c>
      <c r="K86" s="19">
        <f t="shared" ref="K86:K102" si="9">I86*F86/T86</f>
        <v>0</v>
      </c>
      <c r="L86" s="20">
        <f t="shared" ref="L86:L102" si="10">K86/$B$8</f>
        <v>0</v>
      </c>
      <c r="M86" s="3"/>
      <c r="N86" s="21" t="str">
        <f>IFERROR(LOOKUP(B86,#REF!,#REF!),"")</f>
        <v/>
      </c>
      <c r="O86" s="21" t="str">
        <f>IFERROR(LOOKUP(B86,#REF!,#REF!),"")</f>
        <v/>
      </c>
      <c r="P86" s="2" t="s">
        <v>11</v>
      </c>
      <c r="Q86" s="2" t="str">
        <f t="shared" si="2"/>
        <v xml:space="preserve">, </v>
      </c>
      <c r="S86" s="2" t="str">
        <f t="shared" si="3"/>
        <v xml:space="preserve">, </v>
      </c>
      <c r="T86">
        <f>SUMIF(V$1:V78,E86,W$1:W78)</f>
        <v>1000</v>
      </c>
    </row>
    <row r="87" spans="1:20" ht="17.25" x14ac:dyDescent="0.4">
      <c r="A87" s="32" t="str">
        <f>IFERROR(LOOKUP(B87,#REF!,#REF!),"")</f>
        <v/>
      </c>
      <c r="B87" s="62"/>
      <c r="C87" s="63"/>
      <c r="D87" s="64"/>
      <c r="E87" s="24" t="s">
        <v>23</v>
      </c>
      <c r="F87" s="31"/>
      <c r="G87" s="24"/>
      <c r="H87" s="23"/>
      <c r="I87" s="26">
        <f t="shared" si="8"/>
        <v>0</v>
      </c>
      <c r="J87" s="25" t="s">
        <v>13</v>
      </c>
      <c r="K87" s="19">
        <f t="shared" si="9"/>
        <v>0</v>
      </c>
      <c r="L87" s="20">
        <f t="shared" si="10"/>
        <v>0</v>
      </c>
      <c r="M87" s="3"/>
      <c r="N87" s="21" t="str">
        <f>IFERROR(LOOKUP(B87,#REF!,#REF!),"")</f>
        <v/>
      </c>
      <c r="O87" s="21" t="str">
        <f>IFERROR(LOOKUP(B87,#REF!,#REF!),"")</f>
        <v/>
      </c>
      <c r="P87" s="2" t="s">
        <v>11</v>
      </c>
      <c r="Q87" s="2" t="str">
        <f t="shared" si="2"/>
        <v xml:space="preserve">, </v>
      </c>
      <c r="S87" s="2" t="str">
        <f t="shared" si="3"/>
        <v xml:space="preserve">, </v>
      </c>
      <c r="T87">
        <f>SUMIF(V$1:V79,E87,W$1:W79)</f>
        <v>1000</v>
      </c>
    </row>
    <row r="88" spans="1:20" ht="17.25" x14ac:dyDescent="0.4">
      <c r="A88" s="32" t="str">
        <f>IFERROR(LOOKUP(B88,#REF!,#REF!),"")</f>
        <v/>
      </c>
      <c r="B88" s="62"/>
      <c r="C88" s="63"/>
      <c r="D88" s="64"/>
      <c r="E88" s="24" t="s">
        <v>23</v>
      </c>
      <c r="F88" s="31"/>
      <c r="G88" s="24"/>
      <c r="H88" s="23"/>
      <c r="I88" s="26">
        <f t="shared" si="8"/>
        <v>0</v>
      </c>
      <c r="J88" s="25" t="s">
        <v>13</v>
      </c>
      <c r="K88" s="19">
        <f t="shared" si="9"/>
        <v>0</v>
      </c>
      <c r="L88" s="20">
        <f t="shared" si="10"/>
        <v>0</v>
      </c>
      <c r="M88" s="3"/>
      <c r="N88" s="21" t="str">
        <f>IFERROR(LOOKUP(B88,#REF!,#REF!),"")</f>
        <v/>
      </c>
      <c r="O88" s="21" t="str">
        <f>IFERROR(LOOKUP(B88,#REF!,#REF!),"")</f>
        <v/>
      </c>
      <c r="P88" s="2" t="s">
        <v>11</v>
      </c>
      <c r="Q88" s="2" t="str">
        <f t="shared" si="2"/>
        <v xml:space="preserve">, </v>
      </c>
      <c r="S88" s="2" t="str">
        <f t="shared" si="3"/>
        <v xml:space="preserve">, </v>
      </c>
      <c r="T88">
        <f>SUMIF(V$1:V80,E88,W$1:W80)</f>
        <v>1000</v>
      </c>
    </row>
    <row r="89" spans="1:20" ht="17.25" x14ac:dyDescent="0.4">
      <c r="A89" s="32" t="str">
        <f>IFERROR(LOOKUP(B89,#REF!,#REF!),"")</f>
        <v/>
      </c>
      <c r="B89" s="62"/>
      <c r="C89" s="63"/>
      <c r="D89" s="64"/>
      <c r="E89" s="24" t="s">
        <v>23</v>
      </c>
      <c r="F89" s="31"/>
      <c r="G89" s="24"/>
      <c r="H89" s="23"/>
      <c r="I89" s="26">
        <f t="shared" si="8"/>
        <v>0</v>
      </c>
      <c r="J89" s="25" t="s">
        <v>13</v>
      </c>
      <c r="K89" s="19">
        <f t="shared" si="9"/>
        <v>0</v>
      </c>
      <c r="L89" s="20">
        <f t="shared" si="10"/>
        <v>0</v>
      </c>
      <c r="M89" s="3"/>
      <c r="N89" s="21" t="str">
        <f>IFERROR(LOOKUP(B89,#REF!,#REF!),"")</f>
        <v/>
      </c>
      <c r="O89" s="21" t="str">
        <f>IFERROR(LOOKUP(B89,#REF!,#REF!),"")</f>
        <v/>
      </c>
      <c r="P89" s="2" t="s">
        <v>11</v>
      </c>
      <c r="Q89" s="2" t="str">
        <f t="shared" si="2"/>
        <v xml:space="preserve">, </v>
      </c>
      <c r="S89" s="2" t="str">
        <f t="shared" si="3"/>
        <v xml:space="preserve">, </v>
      </c>
      <c r="T89">
        <f>SUMIF(V$1:V81,E89,W$1:W81)</f>
        <v>1000</v>
      </c>
    </row>
    <row r="90" spans="1:20" ht="17.25" x14ac:dyDescent="0.4">
      <c r="A90" s="32" t="str">
        <f>IFERROR(LOOKUP(B90,#REF!,#REF!),"")</f>
        <v/>
      </c>
      <c r="B90" s="62"/>
      <c r="C90" s="63"/>
      <c r="D90" s="64"/>
      <c r="E90" s="24" t="s">
        <v>23</v>
      </c>
      <c r="F90" s="31"/>
      <c r="G90" s="24"/>
      <c r="H90" s="23"/>
      <c r="I90" s="26">
        <f t="shared" si="8"/>
        <v>0</v>
      </c>
      <c r="J90" s="25" t="s">
        <v>13</v>
      </c>
      <c r="K90" s="19">
        <f t="shared" si="9"/>
        <v>0</v>
      </c>
      <c r="L90" s="20">
        <f t="shared" si="10"/>
        <v>0</v>
      </c>
      <c r="M90" s="3"/>
      <c r="N90" s="21" t="str">
        <f>IFERROR(LOOKUP(B90,#REF!,#REF!),"")</f>
        <v/>
      </c>
      <c r="O90" s="21" t="str">
        <f>IFERROR(LOOKUP(B90,#REF!,#REF!),"")</f>
        <v/>
      </c>
      <c r="P90" s="2" t="s">
        <v>11</v>
      </c>
      <c r="Q90" s="2" t="str">
        <f t="shared" si="2"/>
        <v xml:space="preserve">, </v>
      </c>
      <c r="S90" s="2" t="str">
        <f t="shared" si="3"/>
        <v xml:space="preserve">, </v>
      </c>
      <c r="T90">
        <f>SUMIF(V$1:V82,E90,W$1:W82)</f>
        <v>1000</v>
      </c>
    </row>
    <row r="91" spans="1:20" ht="17.25" x14ac:dyDescent="0.4">
      <c r="A91" s="32" t="str">
        <f>IFERROR(LOOKUP(B91,#REF!,#REF!),"")</f>
        <v/>
      </c>
      <c r="B91" s="62"/>
      <c r="C91" s="63"/>
      <c r="D91" s="64"/>
      <c r="E91" s="24" t="s">
        <v>23</v>
      </c>
      <c r="F91" s="31"/>
      <c r="G91" s="24"/>
      <c r="H91" s="23"/>
      <c r="I91" s="26">
        <f t="shared" si="8"/>
        <v>0</v>
      </c>
      <c r="J91" s="25" t="s">
        <v>13</v>
      </c>
      <c r="K91" s="19">
        <f t="shared" si="9"/>
        <v>0</v>
      </c>
      <c r="L91" s="20">
        <f t="shared" si="10"/>
        <v>0</v>
      </c>
      <c r="M91" s="3"/>
      <c r="N91" s="21" t="str">
        <f>IFERROR(LOOKUP(B91,#REF!,#REF!),"")</f>
        <v/>
      </c>
      <c r="O91" s="21" t="str">
        <f>IFERROR(LOOKUP(B91,#REF!,#REF!),"")</f>
        <v/>
      </c>
      <c r="P91" s="2" t="s">
        <v>11</v>
      </c>
      <c r="Q91" s="2" t="str">
        <f t="shared" si="2"/>
        <v xml:space="preserve">, </v>
      </c>
      <c r="S91" s="2" t="str">
        <f t="shared" si="3"/>
        <v xml:space="preserve">, </v>
      </c>
      <c r="T91">
        <f>SUMIF(V$1:V83,E91,W$1:W83)</f>
        <v>1000</v>
      </c>
    </row>
    <row r="92" spans="1:20" ht="17.25" x14ac:dyDescent="0.4">
      <c r="A92" s="32" t="str">
        <f>IFERROR(LOOKUP(B92,#REF!,#REF!),"")</f>
        <v/>
      </c>
      <c r="B92" s="62"/>
      <c r="C92" s="63"/>
      <c r="D92" s="64"/>
      <c r="E92" s="24" t="s">
        <v>23</v>
      </c>
      <c r="F92" s="31"/>
      <c r="G92" s="24"/>
      <c r="H92" s="23"/>
      <c r="I92" s="26">
        <f t="shared" si="8"/>
        <v>0</v>
      </c>
      <c r="J92" s="25" t="s">
        <v>13</v>
      </c>
      <c r="K92" s="19">
        <f t="shared" si="9"/>
        <v>0</v>
      </c>
      <c r="L92" s="20">
        <f t="shared" si="10"/>
        <v>0</v>
      </c>
      <c r="M92" s="3"/>
      <c r="N92" s="21" t="str">
        <f>IFERROR(LOOKUP(B92,#REF!,#REF!),"")</f>
        <v/>
      </c>
      <c r="O92" s="21" t="str">
        <f>IFERROR(LOOKUP(B92,#REF!,#REF!),"")</f>
        <v/>
      </c>
      <c r="P92" s="2" t="s">
        <v>11</v>
      </c>
      <c r="Q92" s="2" t="str">
        <f t="shared" si="2"/>
        <v xml:space="preserve">, </v>
      </c>
      <c r="S92" s="2" t="str">
        <f t="shared" si="3"/>
        <v xml:space="preserve">, </v>
      </c>
      <c r="T92">
        <f>SUMIF(V$1:V84,E92,W$1:W84)</f>
        <v>1000</v>
      </c>
    </row>
    <row r="93" spans="1:20" ht="17.25" x14ac:dyDescent="0.4">
      <c r="A93" s="32" t="str">
        <f>IFERROR(LOOKUP(B93,#REF!,#REF!),"")</f>
        <v/>
      </c>
      <c r="B93" s="62"/>
      <c r="C93" s="63"/>
      <c r="D93" s="64"/>
      <c r="E93" s="24" t="s">
        <v>23</v>
      </c>
      <c r="F93" s="31"/>
      <c r="G93" s="24"/>
      <c r="H93" s="23"/>
      <c r="I93" s="26">
        <f t="shared" si="8"/>
        <v>0</v>
      </c>
      <c r="J93" s="25" t="s">
        <v>13</v>
      </c>
      <c r="K93" s="19">
        <f t="shared" si="9"/>
        <v>0</v>
      </c>
      <c r="L93" s="20">
        <f t="shared" si="10"/>
        <v>0</v>
      </c>
      <c r="M93" s="3"/>
      <c r="N93" s="21" t="str">
        <f>IFERROR(LOOKUP(B93,#REF!,#REF!),"")</f>
        <v/>
      </c>
      <c r="O93" s="21" t="str">
        <f>IFERROR(LOOKUP(B93,#REF!,#REF!),"")</f>
        <v/>
      </c>
      <c r="P93" s="2" t="s">
        <v>11</v>
      </c>
      <c r="Q93" s="2" t="str">
        <f t="shared" si="2"/>
        <v xml:space="preserve">, </v>
      </c>
      <c r="S93" s="2" t="str">
        <f t="shared" si="3"/>
        <v xml:space="preserve">, </v>
      </c>
      <c r="T93">
        <f>SUMIF(V$1:V85,E93,W$1:W85)</f>
        <v>1000</v>
      </c>
    </row>
    <row r="94" spans="1:20" ht="17.25" x14ac:dyDescent="0.4">
      <c r="A94" s="32" t="str">
        <f>IFERROR(LOOKUP(B94,#REF!,#REF!),"")</f>
        <v/>
      </c>
      <c r="B94" s="62"/>
      <c r="C94" s="63"/>
      <c r="D94" s="64"/>
      <c r="E94" s="24" t="s">
        <v>23</v>
      </c>
      <c r="F94" s="31"/>
      <c r="G94" s="24"/>
      <c r="H94" s="23"/>
      <c r="I94" s="26">
        <f t="shared" si="8"/>
        <v>0</v>
      </c>
      <c r="J94" s="25" t="s">
        <v>13</v>
      </c>
      <c r="K94" s="19">
        <f t="shared" si="9"/>
        <v>0</v>
      </c>
      <c r="L94" s="20">
        <f t="shared" si="10"/>
        <v>0</v>
      </c>
      <c r="M94" s="3"/>
      <c r="N94" s="21" t="str">
        <f>IFERROR(LOOKUP(B94,#REF!,#REF!),"")</f>
        <v/>
      </c>
      <c r="O94" s="21" t="str">
        <f>IFERROR(LOOKUP(B94,#REF!,#REF!),"")</f>
        <v/>
      </c>
      <c r="P94" s="2" t="s">
        <v>11</v>
      </c>
      <c r="Q94" s="2" t="str">
        <f t="shared" si="2"/>
        <v xml:space="preserve">, </v>
      </c>
      <c r="S94" s="2" t="str">
        <f t="shared" si="3"/>
        <v xml:space="preserve">, </v>
      </c>
      <c r="T94">
        <f>SUMIF(V$1:V86,E94,W$1:W86)</f>
        <v>1000</v>
      </c>
    </row>
    <row r="95" spans="1:20" ht="17.25" x14ac:dyDescent="0.4">
      <c r="A95" s="32" t="str">
        <f>IFERROR(LOOKUP(B95,#REF!,#REF!),"")</f>
        <v/>
      </c>
      <c r="B95" s="62"/>
      <c r="C95" s="63"/>
      <c r="D95" s="64"/>
      <c r="E95" s="24" t="s">
        <v>23</v>
      </c>
      <c r="F95" s="31"/>
      <c r="G95" s="24"/>
      <c r="H95" s="23"/>
      <c r="I95" s="26">
        <f t="shared" si="8"/>
        <v>0</v>
      </c>
      <c r="J95" s="25" t="s">
        <v>13</v>
      </c>
      <c r="K95" s="19">
        <f t="shared" si="9"/>
        <v>0</v>
      </c>
      <c r="L95" s="20">
        <f t="shared" si="10"/>
        <v>0</v>
      </c>
      <c r="M95" s="3"/>
      <c r="N95" s="21" t="str">
        <f>IFERROR(LOOKUP(B95,#REF!,#REF!),"")</f>
        <v/>
      </c>
      <c r="O95" s="21" t="str">
        <f>IFERROR(LOOKUP(B95,#REF!,#REF!),"")</f>
        <v/>
      </c>
      <c r="P95" s="2" t="s">
        <v>11</v>
      </c>
      <c r="Q95" s="2" t="str">
        <f t="shared" si="2"/>
        <v xml:space="preserve">, </v>
      </c>
      <c r="S95" s="2" t="str">
        <f t="shared" si="3"/>
        <v xml:space="preserve">, </v>
      </c>
      <c r="T95">
        <f>SUMIF(V$1:V87,E95,W$1:W87)</f>
        <v>1000</v>
      </c>
    </row>
    <row r="96" spans="1:20" ht="17.25" x14ac:dyDescent="0.4">
      <c r="A96" s="32" t="str">
        <f>IFERROR(LOOKUP(B96,#REF!,#REF!),"")</f>
        <v/>
      </c>
      <c r="B96" s="62"/>
      <c r="C96" s="63"/>
      <c r="D96" s="64"/>
      <c r="E96" s="24" t="s">
        <v>23</v>
      </c>
      <c r="F96" s="31"/>
      <c r="G96" s="24"/>
      <c r="H96" s="23"/>
      <c r="I96" s="26">
        <f t="shared" si="8"/>
        <v>0</v>
      </c>
      <c r="J96" s="25" t="s">
        <v>13</v>
      </c>
      <c r="K96" s="19">
        <f t="shared" si="9"/>
        <v>0</v>
      </c>
      <c r="L96" s="20">
        <f t="shared" si="10"/>
        <v>0</v>
      </c>
      <c r="M96" s="3"/>
      <c r="N96" s="21" t="str">
        <f>IFERROR(LOOKUP(B96,#REF!,#REF!),"")</f>
        <v/>
      </c>
      <c r="O96" s="21" t="str">
        <f>IFERROR(LOOKUP(B96,#REF!,#REF!),"")</f>
        <v/>
      </c>
      <c r="P96" s="2" t="s">
        <v>11</v>
      </c>
      <c r="Q96" s="2" t="str">
        <f t="shared" si="2"/>
        <v xml:space="preserve">, </v>
      </c>
      <c r="S96" s="2" t="str">
        <f t="shared" si="3"/>
        <v xml:space="preserve">, </v>
      </c>
      <c r="T96">
        <f>SUMIF(V$1:V88,E96,W$1:W88)</f>
        <v>1000</v>
      </c>
    </row>
    <row r="97" spans="1:20" ht="17.25" x14ac:dyDescent="0.4">
      <c r="A97" s="32" t="str">
        <f>IFERROR(LOOKUP(B97,#REF!,#REF!),"")</f>
        <v/>
      </c>
      <c r="B97" s="62"/>
      <c r="C97" s="63"/>
      <c r="D97" s="64"/>
      <c r="E97" s="24" t="s">
        <v>23</v>
      </c>
      <c r="F97" s="31"/>
      <c r="G97" s="24"/>
      <c r="H97" s="23"/>
      <c r="I97" s="26">
        <f t="shared" si="8"/>
        <v>0</v>
      </c>
      <c r="J97" s="25" t="s">
        <v>13</v>
      </c>
      <c r="K97" s="19">
        <f t="shared" si="9"/>
        <v>0</v>
      </c>
      <c r="L97" s="20">
        <f t="shared" si="10"/>
        <v>0</v>
      </c>
      <c r="M97" s="3"/>
      <c r="N97" s="21" t="str">
        <f>IFERROR(LOOKUP(B97,#REF!,#REF!),"")</f>
        <v/>
      </c>
      <c r="O97" s="21" t="str">
        <f>IFERROR(LOOKUP(B97,#REF!,#REF!),"")</f>
        <v/>
      </c>
      <c r="P97" s="2" t="s">
        <v>11</v>
      </c>
      <c r="Q97" s="2" t="str">
        <f t="shared" si="2"/>
        <v xml:space="preserve">, </v>
      </c>
      <c r="S97" s="2" t="str">
        <f t="shared" si="3"/>
        <v xml:space="preserve">, </v>
      </c>
      <c r="T97">
        <f>SUMIF(V$1:V89,E97,W$1:W89)</f>
        <v>1000</v>
      </c>
    </row>
    <row r="98" spans="1:20" ht="17.25" x14ac:dyDescent="0.4">
      <c r="A98" s="32" t="str">
        <f>IFERROR(LOOKUP(B98,#REF!,#REF!),"")</f>
        <v/>
      </c>
      <c r="B98" s="62"/>
      <c r="C98" s="63"/>
      <c r="D98" s="64"/>
      <c r="E98" s="24" t="s">
        <v>23</v>
      </c>
      <c r="F98" s="31"/>
      <c r="G98" s="24"/>
      <c r="H98" s="23"/>
      <c r="I98" s="26">
        <f t="shared" si="8"/>
        <v>0</v>
      </c>
      <c r="J98" s="25" t="s">
        <v>13</v>
      </c>
      <c r="K98" s="19">
        <f t="shared" si="9"/>
        <v>0</v>
      </c>
      <c r="L98" s="20">
        <f t="shared" si="10"/>
        <v>0</v>
      </c>
      <c r="M98" s="3"/>
      <c r="N98" s="21" t="str">
        <f>IFERROR(LOOKUP(B98,#REF!,#REF!),"")</f>
        <v/>
      </c>
      <c r="O98" s="21" t="str">
        <f>IFERROR(LOOKUP(B98,#REF!,#REF!),"")</f>
        <v/>
      </c>
      <c r="P98" s="2" t="s">
        <v>11</v>
      </c>
      <c r="Q98" s="2" t="str">
        <f t="shared" si="2"/>
        <v xml:space="preserve">, </v>
      </c>
      <c r="S98" s="2" t="str">
        <f t="shared" si="3"/>
        <v xml:space="preserve">, </v>
      </c>
      <c r="T98">
        <f>SUMIF(V$1:V90,E98,W$1:W90)</f>
        <v>1000</v>
      </c>
    </row>
    <row r="99" spans="1:20" ht="17.25" x14ac:dyDescent="0.4">
      <c r="A99" s="32" t="str">
        <f>IFERROR(LOOKUP(B99,#REF!,#REF!),"")</f>
        <v/>
      </c>
      <c r="B99" s="62"/>
      <c r="C99" s="63"/>
      <c r="D99" s="64"/>
      <c r="E99" s="24" t="s">
        <v>23</v>
      </c>
      <c r="F99" s="31"/>
      <c r="G99" s="24"/>
      <c r="H99" s="23"/>
      <c r="I99" s="26">
        <f t="shared" si="8"/>
        <v>0</v>
      </c>
      <c r="J99" s="25" t="s">
        <v>13</v>
      </c>
      <c r="K99" s="19">
        <f t="shared" si="9"/>
        <v>0</v>
      </c>
      <c r="L99" s="20">
        <f t="shared" si="10"/>
        <v>0</v>
      </c>
      <c r="M99" s="3"/>
      <c r="N99" s="21" t="str">
        <f>IFERROR(LOOKUP(B99,#REF!,#REF!),"")</f>
        <v/>
      </c>
      <c r="O99" s="21" t="str">
        <f>IFERROR(LOOKUP(B99,#REF!,#REF!),"")</f>
        <v/>
      </c>
      <c r="P99" s="2" t="s">
        <v>11</v>
      </c>
      <c r="Q99" s="2" t="str">
        <f t="shared" si="2"/>
        <v xml:space="preserve">, </v>
      </c>
      <c r="S99" s="2" t="str">
        <f t="shared" si="3"/>
        <v xml:space="preserve">, </v>
      </c>
      <c r="T99">
        <f>SUMIF(V$1:V91,E99,W$1:W91)</f>
        <v>1000</v>
      </c>
    </row>
    <row r="100" spans="1:20" ht="17.25" x14ac:dyDescent="0.4">
      <c r="A100" s="32" t="str">
        <f>IFERROR(LOOKUP(B100,#REF!,#REF!),"")</f>
        <v/>
      </c>
      <c r="B100" s="62"/>
      <c r="C100" s="63"/>
      <c r="D100" s="64"/>
      <c r="E100" s="24" t="s">
        <v>23</v>
      </c>
      <c r="F100" s="31"/>
      <c r="G100" s="24"/>
      <c r="H100" s="23"/>
      <c r="I100" s="26">
        <f t="shared" si="8"/>
        <v>0</v>
      </c>
      <c r="J100" s="25" t="s">
        <v>13</v>
      </c>
      <c r="K100" s="19">
        <f t="shared" si="9"/>
        <v>0</v>
      </c>
      <c r="L100" s="20">
        <f t="shared" si="10"/>
        <v>0</v>
      </c>
      <c r="M100" s="3"/>
      <c r="N100" s="21" t="str">
        <f>IFERROR(LOOKUP(B100,#REF!,#REF!),"")</f>
        <v/>
      </c>
      <c r="O100" s="21" t="str">
        <f>IFERROR(LOOKUP(B100,#REF!,#REF!),"")</f>
        <v/>
      </c>
      <c r="P100" s="2" t="s">
        <v>11</v>
      </c>
      <c r="Q100" s="2" t="str">
        <f t="shared" si="2"/>
        <v xml:space="preserve">, </v>
      </c>
      <c r="S100" s="2" t="str">
        <f t="shared" si="3"/>
        <v xml:space="preserve">, </v>
      </c>
      <c r="T100">
        <f>SUMIF(V$1:V92,E100,W$1:W92)</f>
        <v>1000</v>
      </c>
    </row>
    <row r="101" spans="1:20" ht="17.25" x14ac:dyDescent="0.4">
      <c r="A101" s="32" t="str">
        <f>IFERROR(LOOKUP(B101,#REF!,#REF!),"")</f>
        <v/>
      </c>
      <c r="B101" s="62"/>
      <c r="C101" s="63"/>
      <c r="D101" s="64"/>
      <c r="E101" s="24" t="s">
        <v>23</v>
      </c>
      <c r="F101" s="31"/>
      <c r="G101" s="24"/>
      <c r="H101" s="23"/>
      <c r="I101" s="26">
        <f t="shared" si="8"/>
        <v>0</v>
      </c>
      <c r="J101" s="25" t="s">
        <v>13</v>
      </c>
      <c r="K101" s="19">
        <f t="shared" si="9"/>
        <v>0</v>
      </c>
      <c r="L101" s="20">
        <f t="shared" si="10"/>
        <v>0</v>
      </c>
      <c r="M101" s="3"/>
      <c r="N101" s="21" t="str">
        <f>IFERROR(LOOKUP(B101,#REF!,#REF!),"")</f>
        <v/>
      </c>
      <c r="O101" s="21" t="str">
        <f>IFERROR(LOOKUP(B101,#REF!,#REF!),"")</f>
        <v/>
      </c>
      <c r="P101" s="2" t="s">
        <v>11</v>
      </c>
      <c r="Q101" s="2" t="str">
        <f t="shared" si="2"/>
        <v xml:space="preserve">, </v>
      </c>
      <c r="S101" s="2" t="str">
        <f t="shared" si="3"/>
        <v xml:space="preserve">, </v>
      </c>
      <c r="T101">
        <f>SUMIF(V$1:V93,E101,W$1:W93)</f>
        <v>1000</v>
      </c>
    </row>
    <row r="102" spans="1:20" ht="17.25" x14ac:dyDescent="0.4">
      <c r="A102" s="32" t="str">
        <f>IFERROR(LOOKUP(B102,#REF!,#REF!),"")</f>
        <v/>
      </c>
      <c r="B102" s="62"/>
      <c r="C102" s="63"/>
      <c r="D102" s="64"/>
      <c r="E102" s="24" t="s">
        <v>23</v>
      </c>
      <c r="F102" s="31"/>
      <c r="G102" s="24"/>
      <c r="H102" s="23"/>
      <c r="I102" s="26">
        <f t="shared" si="8"/>
        <v>0</v>
      </c>
      <c r="J102" s="25" t="s">
        <v>13</v>
      </c>
      <c r="K102" s="19">
        <f t="shared" si="9"/>
        <v>0</v>
      </c>
      <c r="L102" s="20">
        <f t="shared" si="10"/>
        <v>0</v>
      </c>
      <c r="M102" s="3"/>
      <c r="N102" s="21" t="str">
        <f>IFERROR(LOOKUP(B102,#REF!,#REF!),"")</f>
        <v/>
      </c>
      <c r="O102" s="21" t="str">
        <f>IFERROR(LOOKUP(B102,#REF!,#REF!),"")</f>
        <v/>
      </c>
      <c r="P102" s="2" t="s">
        <v>11</v>
      </c>
      <c r="Q102" s="2" t="str">
        <f t="shared" si="2"/>
        <v xml:space="preserve">, </v>
      </c>
      <c r="S102" s="2" t="str">
        <f t="shared" si="3"/>
        <v xml:space="preserve">, </v>
      </c>
      <c r="T102">
        <f>SUMIF(V$1:V94,E102,W$1:W94)</f>
        <v>1000</v>
      </c>
    </row>
    <row r="103" spans="1:20" ht="17.25" x14ac:dyDescent="0.4">
      <c r="A103" s="32" t="str">
        <f>IFERROR(LOOKUP(B103,#REF!,#REF!),"")</f>
        <v/>
      </c>
      <c r="B103" s="62"/>
      <c r="C103" s="63"/>
      <c r="D103" s="64"/>
      <c r="E103" s="24"/>
      <c r="F103" s="31"/>
      <c r="G103" s="24"/>
      <c r="H103" s="23"/>
      <c r="I103" s="26">
        <f t="shared" ref="I79:I103" si="11">G103/$B$4*$F$4</f>
        <v>0</v>
      </c>
      <c r="J103" s="25" t="s">
        <v>13</v>
      </c>
      <c r="K103" s="19">
        <f t="shared" ref="K25:K103" si="12">I103*H103</f>
        <v>0</v>
      </c>
      <c r="L103" s="20">
        <f t="shared" ref="L79:L103" si="13">K103/$B$8</f>
        <v>0</v>
      </c>
      <c r="M103" s="3"/>
      <c r="N103" s="21" t="str">
        <f>IFERROR(LOOKUP(B103,#REF!,#REF!),"")</f>
        <v/>
      </c>
      <c r="O103" s="21" t="str">
        <f>IFERROR(LOOKUP(B103,#REF!,#REF!),"")</f>
        <v/>
      </c>
      <c r="P103" s="2" t="s">
        <v>11</v>
      </c>
      <c r="Q103" s="2" t="str">
        <f t="shared" si="2"/>
        <v xml:space="preserve">, </v>
      </c>
      <c r="S103" s="2" t="str">
        <f t="shared" si="3"/>
        <v xml:space="preserve">, </v>
      </c>
      <c r="T103">
        <f>SUMIF(V$1:V95,E103,W$1:W95)</f>
        <v>0</v>
      </c>
    </row>
  </sheetData>
  <dataConsolidate/>
  <mergeCells count="104">
    <mergeCell ref="B85:D85"/>
    <mergeCell ref="B86:D86"/>
    <mergeCell ref="B87:D87"/>
    <mergeCell ref="B88:D88"/>
    <mergeCell ref="B89:D89"/>
    <mergeCell ref="B90:D90"/>
    <mergeCell ref="B91:D91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98:D98"/>
    <mergeCell ref="B54:D54"/>
    <mergeCell ref="B55:D55"/>
    <mergeCell ref="B57:D57"/>
    <mergeCell ref="B58:D58"/>
    <mergeCell ref="B59:D59"/>
    <mergeCell ref="B60:D60"/>
    <mergeCell ref="B82:D82"/>
    <mergeCell ref="B83:D83"/>
    <mergeCell ref="B84:D84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56:D56"/>
    <mergeCell ref="B52:D52"/>
    <mergeCell ref="B53:D53"/>
    <mergeCell ref="B37:D37"/>
    <mergeCell ref="B38:D38"/>
    <mergeCell ref="B39:D39"/>
    <mergeCell ref="B40:D40"/>
    <mergeCell ref="B48:D48"/>
    <mergeCell ref="B49:D49"/>
    <mergeCell ref="B50:D50"/>
    <mergeCell ref="B41:D41"/>
    <mergeCell ref="B42:D42"/>
    <mergeCell ref="B43:D43"/>
    <mergeCell ref="B44:D44"/>
    <mergeCell ref="B45:D45"/>
    <mergeCell ref="B46:D46"/>
    <mergeCell ref="B47:D47"/>
    <mergeCell ref="B36:D36"/>
    <mergeCell ref="B51:D51"/>
    <mergeCell ref="B15:D15"/>
    <mergeCell ref="B16:D16"/>
    <mergeCell ref="B17:D17"/>
    <mergeCell ref="B18:D18"/>
    <mergeCell ref="B19:D19"/>
    <mergeCell ref="B20:D20"/>
    <mergeCell ref="B21:D21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22:D22"/>
    <mergeCell ref="B23:D23"/>
    <mergeCell ref="B24:D24"/>
    <mergeCell ref="B25:D25"/>
    <mergeCell ref="B26:D26"/>
    <mergeCell ref="I14:J14"/>
    <mergeCell ref="B14:D14"/>
    <mergeCell ref="H12:L12"/>
    <mergeCell ref="D9:E9"/>
    <mergeCell ref="D10:E10"/>
    <mergeCell ref="E1:L1"/>
    <mergeCell ref="B6:C6"/>
    <mergeCell ref="D4:E4"/>
    <mergeCell ref="B12:C12"/>
    <mergeCell ref="B2:L2"/>
    <mergeCell ref="B11:C11"/>
    <mergeCell ref="B10:C10"/>
    <mergeCell ref="B4:C4"/>
    <mergeCell ref="B8:C8"/>
    <mergeCell ref="B9:C9"/>
  </mergeCells>
  <conditionalFormatting sqref="I15:L103">
    <cfRule type="cellIs" dxfId="0" priority="1" operator="equal">
      <formula>0</formula>
    </cfRule>
  </conditionalFormatting>
  <dataValidations count="2">
    <dataValidation type="list" allowBlank="1" showInputMessage="1" showErrorMessage="1" sqref="E15:E103" xr:uid="{00000000-0002-0000-0000-000000000000}">
      <formula1>$V$1:$V$8</formula1>
    </dataValidation>
    <dataValidation type="list" allowBlank="1" sqref="B15:D103" xr:uid="{00000000-0002-0000-0000-000001000000}">
      <formula1>#REF!</formula1>
    </dataValidation>
  </dataValidations>
  <hyperlinks>
    <hyperlink ref="E1:L1" r:id="rId1" display="Consulta aquí sobre cómo hacer un escandallo" xr:uid="{00000000-0004-0000-0000-000000000000}"/>
    <hyperlink ref="H12:L12" r:id="rId2" display="Descarga recetas de los mejores chef en recipok.com" xr:uid="{00000000-0004-0000-0000-000001000000}"/>
  </hyperlinks>
  <printOptions horizontalCentered="1" gridLines="1"/>
  <pageMargins left="0.7" right="0.7" top="0.75" bottom="0.75" header="0" footer="0"/>
  <pageSetup paperSize="9" scale="32" fitToHeight="0" pageOrder="overThenDown" orientation="portrait" cellComments="atEnd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Receta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Recipok.com</dc:creator>
  <cp:lastModifiedBy>Carlos Tessini</cp:lastModifiedBy>
  <cp:lastPrinted>2019-08-26T15:03:42Z</cp:lastPrinted>
  <dcterms:created xsi:type="dcterms:W3CDTF">2019-08-26T14:31:04Z</dcterms:created>
  <dcterms:modified xsi:type="dcterms:W3CDTF">2023-11-24T16:59:21Z</dcterms:modified>
</cp:coreProperties>
</file>